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EO\EO-01-18\PRILOGE\"/>
    </mc:Choice>
  </mc:AlternateContent>
  <bookViews>
    <workbookView xWindow="-15" yWindow="-15" windowWidth="25260" windowHeight="5670" tabRatio="592" firstSheet="1" activeTab="3"/>
  </bookViews>
  <sheets>
    <sheet name="jesen2017" sheetId="47" r:id="rId1"/>
    <sheet name="2-Proiz" sheetId="2" r:id="rId2"/>
    <sheet name="3-TRG DELA" sheetId="33" r:id="rId3"/>
    <sheet name="4-Plače" sheetId="48" r:id="rId4"/>
    <sheet name="5-Cene &amp;konkur" sheetId="42" r:id="rId5"/>
    <sheet name="6-PB" sheetId="10" r:id="rId6"/>
    <sheet name="7-Fin trgi" sheetId="9" r:id="rId7"/>
    <sheet name="8-JF" sheetId="7" r:id="rId8"/>
    <sheet name=" " sheetId="41" r:id="rId9"/>
    <sheet name="pomlad 2017" sheetId="46" r:id="rId10"/>
    <sheet name="jesen16" sheetId="44" r:id="rId11"/>
    <sheet name="majska2016" sheetId="43" r:id="rId12"/>
    <sheet name="EO-jesen15" sheetId="38" r:id="rId13"/>
    <sheet name="pomlad15" sheetId="36" r:id="rId14"/>
    <sheet name="EO-zim14" sheetId="35" r:id="rId15"/>
    <sheet name="EO-pomlad15-letaok" sheetId="37" r:id="rId16"/>
    <sheet name="Sheet3" sheetId="8" r:id="rId17"/>
  </sheets>
  <externalReferences>
    <externalReference r:id="rId18"/>
  </externalReferences>
  <definedNames>
    <definedName name="_xlnm.Print_Area" localSheetId="3">'4-Plače'!$C$33:$N$36</definedName>
    <definedName name="_xlnm.Print_Area" localSheetId="7">'8-JF'!$B$4:$S$39</definedName>
    <definedName name="_xlnm.Print_Area" localSheetId="12">'EO-jesen15'!$A$1:$L$40</definedName>
    <definedName name="_xlnm.Print_Area" localSheetId="15">'EO-pomlad15-letaok'!$A$1:$L$40</definedName>
    <definedName name="_xlnm.Print_Area" localSheetId="14">'EO-zim14'!$B$1:$K$39</definedName>
    <definedName name="_xlnm.Print_Area" localSheetId="10">jesen16!$A$1:$J$41</definedName>
    <definedName name="_xlnm.Print_Area" localSheetId="0">jesen2017!$A$1:$K$41</definedName>
    <definedName name="_xlnm.Print_Area" localSheetId="9">'pomlad 2017'!$A$3:$J$43</definedName>
    <definedName name="_xlnm.Print_Area" localSheetId="13">pomlad15!$A$1:$L$39</definedName>
    <definedName name="_xlnm.Print_Titles" localSheetId="3">'4-Plače'!$C:$C,'4-Plače'!$3:$5</definedName>
    <definedName name="_xlnm.Print_Titles" localSheetId="7">'8-JF'!$C:$C,'8-JF'!$4:$6</definedName>
  </definedNames>
  <calcPr calcId="152511"/>
</workbook>
</file>

<file path=xl/calcChain.xml><?xml version="1.0" encoding="utf-8"?>
<calcChain xmlns="http://schemas.openxmlformats.org/spreadsheetml/2006/main">
  <c r="L29" i="9" l="1"/>
  <c r="L28" i="9"/>
  <c r="L27" i="9"/>
  <c r="L26" i="9"/>
  <c r="L25" i="9"/>
  <c r="L24" i="9"/>
  <c r="L23" i="9"/>
  <c r="L22" i="9"/>
  <c r="L21" i="9"/>
  <c r="L20" i="9"/>
  <c r="L18" i="9"/>
  <c r="L17" i="9"/>
  <c r="L16" i="9"/>
  <c r="L14" i="9"/>
  <c r="L13" i="9"/>
  <c r="L12" i="9"/>
  <c r="L11" i="9"/>
  <c r="L10" i="9"/>
  <c r="L9" i="9"/>
  <c r="L8" i="9"/>
  <c r="V39" i="7" l="1"/>
  <c r="V38" i="7"/>
  <c r="V37" i="7"/>
  <c r="V36" i="7"/>
  <c r="V35" i="7"/>
  <c r="V34" i="7"/>
  <c r="V33" i="7"/>
  <c r="V32" i="7"/>
  <c r="V31" i="7"/>
  <c r="V30" i="7"/>
  <c r="V29" i="7"/>
  <c r="V28" i="7"/>
  <c r="V27" i="7"/>
  <c r="V26" i="7"/>
  <c r="V25" i="7"/>
  <c r="V23" i="7"/>
  <c r="V22" i="7"/>
  <c r="V21" i="7"/>
  <c r="V20" i="7"/>
  <c r="V19" i="7"/>
  <c r="V18" i="7"/>
  <c r="V17" i="7"/>
  <c r="V16" i="7"/>
  <c r="V15" i="7"/>
  <c r="V14" i="7"/>
  <c r="V13" i="7"/>
  <c r="V12" i="7"/>
  <c r="V11" i="7"/>
  <c r="V10" i="7"/>
  <c r="V9" i="7"/>
  <c r="U39" i="7" l="1"/>
  <c r="U38" i="7"/>
  <c r="U37" i="7"/>
  <c r="U36" i="7"/>
  <c r="U35" i="7"/>
  <c r="U34" i="7"/>
  <c r="U33" i="7"/>
  <c r="U32" i="7"/>
  <c r="U31" i="7"/>
  <c r="U30" i="7"/>
  <c r="U29" i="7"/>
  <c r="U28" i="7"/>
  <c r="U27" i="7"/>
  <c r="U26" i="7"/>
  <c r="U25" i="7"/>
  <c r="U23" i="7"/>
  <c r="U22" i="7"/>
  <c r="U21" i="7"/>
  <c r="U20" i="7"/>
  <c r="U19" i="7"/>
  <c r="U18" i="7"/>
  <c r="U17" i="7"/>
  <c r="U16" i="7"/>
  <c r="U15" i="7"/>
  <c r="U14" i="7"/>
  <c r="U13" i="7"/>
  <c r="U12" i="7"/>
  <c r="U11" i="7"/>
  <c r="U10" i="7"/>
  <c r="U9" i="7"/>
  <c r="T38" i="7"/>
  <c r="T37" i="7"/>
  <c r="T36" i="7"/>
  <c r="T35" i="7"/>
  <c r="T34" i="7"/>
  <c r="T33" i="7"/>
  <c r="T32" i="7"/>
  <c r="T31" i="7"/>
  <c r="T30" i="7"/>
  <c r="T29" i="7"/>
  <c r="T28" i="7"/>
  <c r="T27" i="7"/>
  <c r="T26" i="7"/>
  <c r="T25" i="7"/>
  <c r="T23" i="7"/>
  <c r="T22" i="7"/>
  <c r="T21" i="7"/>
  <c r="T20" i="7"/>
  <c r="T19" i="7"/>
  <c r="T18" i="7"/>
  <c r="T17" i="7"/>
  <c r="T16" i="7"/>
  <c r="T15" i="7"/>
  <c r="T14" i="7"/>
  <c r="T13" i="7"/>
  <c r="T12" i="7"/>
  <c r="T11" i="7"/>
  <c r="T10" i="7"/>
  <c r="T9" i="7"/>
  <c r="T39" i="7" l="1"/>
  <c r="S39" i="7" l="1"/>
  <c r="S38" i="7"/>
  <c r="S37" i="7"/>
  <c r="S36" i="7"/>
  <c r="S35" i="7"/>
  <c r="S34" i="7"/>
  <c r="S33" i="7"/>
  <c r="S32" i="7"/>
  <c r="S31" i="7"/>
  <c r="S30" i="7"/>
  <c r="S29" i="7"/>
  <c r="S28" i="7"/>
  <c r="S27" i="7"/>
  <c r="S26" i="7"/>
  <c r="S25" i="7"/>
  <c r="S23" i="7"/>
  <c r="S22" i="7"/>
  <c r="S21" i="7"/>
  <c r="S20" i="7"/>
  <c r="S19" i="7"/>
  <c r="S18" i="7"/>
  <c r="S17" i="7"/>
  <c r="S16" i="7"/>
  <c r="S15" i="7"/>
  <c r="S14" i="7"/>
  <c r="S13" i="7"/>
  <c r="S12" i="7"/>
  <c r="S11" i="7"/>
  <c r="S10" i="7"/>
  <c r="S9" i="7"/>
  <c r="R39" i="7" l="1"/>
  <c r="R38" i="7"/>
  <c r="R37" i="7"/>
  <c r="R36" i="7"/>
  <c r="R35" i="7"/>
  <c r="R34" i="7"/>
  <c r="R33" i="7"/>
  <c r="R32" i="7"/>
  <c r="R31" i="7"/>
  <c r="R30" i="7"/>
  <c r="R29" i="7"/>
  <c r="R28" i="7"/>
  <c r="R27" i="7"/>
  <c r="R26" i="7"/>
  <c r="R25" i="7"/>
  <c r="R23" i="7"/>
  <c r="R22" i="7"/>
  <c r="R21" i="7"/>
  <c r="R20" i="7"/>
  <c r="R19" i="7"/>
  <c r="R18" i="7"/>
  <c r="R17" i="7"/>
  <c r="R16" i="7"/>
  <c r="R15" i="7"/>
  <c r="R14" i="7"/>
  <c r="R13" i="7"/>
  <c r="R12" i="7"/>
  <c r="R11" i="7"/>
  <c r="R10" i="7"/>
  <c r="R9" i="7"/>
  <c r="Q39" i="7" l="1"/>
  <c r="Q38" i="7"/>
  <c r="Q37" i="7"/>
  <c r="Q36" i="7"/>
  <c r="Q35" i="7"/>
  <c r="Q34" i="7"/>
  <c r="Q33" i="7"/>
  <c r="Q32" i="7"/>
  <c r="Q31" i="7"/>
  <c r="Q30" i="7"/>
  <c r="Q29" i="7"/>
  <c r="Q28" i="7"/>
  <c r="Q27" i="7"/>
  <c r="Q26" i="7"/>
  <c r="Q25" i="7"/>
  <c r="Q23" i="7"/>
  <c r="Q22" i="7"/>
  <c r="Q21" i="7"/>
  <c r="Q20" i="7"/>
  <c r="Q19" i="7"/>
  <c r="Q18" i="7"/>
  <c r="Q17" i="7"/>
  <c r="Q16" i="7"/>
  <c r="Q15" i="7"/>
  <c r="Q14" i="7"/>
  <c r="Q13" i="7"/>
  <c r="Q12" i="7"/>
  <c r="Q11" i="7"/>
  <c r="Q10" i="7"/>
  <c r="Q9" i="7"/>
  <c r="L10" i="7" l="1"/>
  <c r="M10" i="7"/>
  <c r="N10" i="7"/>
  <c r="O10" i="7"/>
  <c r="P10" i="7"/>
  <c r="K10" i="7" s="1"/>
  <c r="L11" i="7"/>
  <c r="M11" i="7"/>
  <c r="N11" i="7"/>
  <c r="O11" i="7"/>
  <c r="P11" i="7"/>
  <c r="K11" i="7" s="1"/>
  <c r="L12" i="7"/>
  <c r="M12" i="7"/>
  <c r="N12" i="7"/>
  <c r="O12" i="7"/>
  <c r="P12" i="7"/>
  <c r="K12" i="7" s="1"/>
  <c r="L13" i="7"/>
  <c r="M13" i="7"/>
  <c r="N13" i="7"/>
  <c r="O13" i="7"/>
  <c r="P13" i="7"/>
  <c r="K13" i="7" s="1"/>
  <c r="L14" i="7"/>
  <c r="M14" i="7"/>
  <c r="N14" i="7"/>
  <c r="O14" i="7"/>
  <c r="P14" i="7"/>
  <c r="K14" i="7" s="1"/>
  <c r="L15" i="7"/>
  <c r="M15" i="7"/>
  <c r="N15" i="7"/>
  <c r="O15" i="7"/>
  <c r="P15" i="7"/>
  <c r="K15" i="7" s="1"/>
  <c r="L16" i="7"/>
  <c r="M16" i="7"/>
  <c r="N16" i="7"/>
  <c r="O16" i="7"/>
  <c r="P16" i="7"/>
  <c r="K16" i="7" s="1"/>
  <c r="L17" i="7"/>
  <c r="M17" i="7"/>
  <c r="N17" i="7"/>
  <c r="O17" i="7"/>
  <c r="P17" i="7"/>
  <c r="K17" i="7" s="1"/>
  <c r="L18" i="7"/>
  <c r="M18" i="7"/>
  <c r="N18" i="7"/>
  <c r="O18" i="7"/>
  <c r="P18" i="7"/>
  <c r="K18" i="7" s="1"/>
  <c r="L19" i="7"/>
  <c r="M19" i="7"/>
  <c r="N19" i="7"/>
  <c r="O19" i="7"/>
  <c r="P19" i="7"/>
  <c r="K19" i="7" s="1"/>
  <c r="L20" i="7"/>
  <c r="M20" i="7"/>
  <c r="N20" i="7"/>
  <c r="O20" i="7"/>
  <c r="P20" i="7"/>
  <c r="K20" i="7" s="1"/>
  <c r="L21" i="7"/>
  <c r="M21" i="7"/>
  <c r="N21" i="7"/>
  <c r="O21" i="7"/>
  <c r="P21" i="7"/>
  <c r="K21" i="7" s="1"/>
  <c r="L22" i="7"/>
  <c r="M22" i="7"/>
  <c r="N22" i="7"/>
  <c r="O22" i="7"/>
  <c r="P22" i="7"/>
  <c r="K22" i="7" s="1"/>
  <c r="L23" i="7"/>
  <c r="M23" i="7"/>
  <c r="N23" i="7"/>
  <c r="O23" i="7"/>
  <c r="P23" i="7"/>
  <c r="K23" i="7" s="1"/>
  <c r="L25" i="7"/>
  <c r="M25" i="7"/>
  <c r="N25" i="7"/>
  <c r="O25" i="7"/>
  <c r="P25" i="7"/>
  <c r="K25" i="7" s="1"/>
  <c r="L26" i="7"/>
  <c r="M26" i="7"/>
  <c r="N26" i="7"/>
  <c r="O26" i="7"/>
  <c r="P26" i="7"/>
  <c r="K26" i="7" s="1"/>
  <c r="L27" i="7"/>
  <c r="M27" i="7"/>
  <c r="N27" i="7"/>
  <c r="O27" i="7"/>
  <c r="P27" i="7"/>
  <c r="K27" i="7" s="1"/>
  <c r="L28" i="7"/>
  <c r="M28" i="7"/>
  <c r="N28" i="7"/>
  <c r="O28" i="7"/>
  <c r="P28" i="7"/>
  <c r="K28" i="7" s="1"/>
  <c r="L29" i="7"/>
  <c r="M29" i="7"/>
  <c r="N29" i="7"/>
  <c r="O29" i="7"/>
  <c r="P29" i="7"/>
  <c r="K29" i="7" s="1"/>
  <c r="L30" i="7"/>
  <c r="M30" i="7"/>
  <c r="N30" i="7"/>
  <c r="O30" i="7"/>
  <c r="P30" i="7"/>
  <c r="K30" i="7" s="1"/>
  <c r="L31" i="7"/>
  <c r="M31" i="7"/>
  <c r="N31" i="7"/>
  <c r="O31" i="7"/>
  <c r="P31" i="7"/>
  <c r="K31" i="7" s="1"/>
  <c r="L32" i="7"/>
  <c r="M32" i="7"/>
  <c r="N32" i="7"/>
  <c r="O32" i="7"/>
  <c r="P32" i="7"/>
  <c r="K32" i="7" s="1"/>
  <c r="L33" i="7"/>
  <c r="M33" i="7"/>
  <c r="N33" i="7"/>
  <c r="O33" i="7"/>
  <c r="P33" i="7"/>
  <c r="K33" i="7" s="1"/>
  <c r="L34" i="7"/>
  <c r="M34" i="7"/>
  <c r="N34" i="7"/>
  <c r="O34" i="7"/>
  <c r="P34" i="7"/>
  <c r="K34" i="7" s="1"/>
  <c r="L35" i="7"/>
  <c r="M35" i="7"/>
  <c r="N35" i="7"/>
  <c r="O35" i="7"/>
  <c r="P35" i="7"/>
  <c r="K35" i="7" s="1"/>
  <c r="L36" i="7"/>
  <c r="M36" i="7"/>
  <c r="N36" i="7"/>
  <c r="O36" i="7"/>
  <c r="P36" i="7"/>
  <c r="K36" i="7" s="1"/>
  <c r="L37" i="7"/>
  <c r="M37" i="7"/>
  <c r="N37" i="7"/>
  <c r="O37" i="7"/>
  <c r="P37" i="7"/>
  <c r="K37" i="7" s="1"/>
  <c r="L38" i="7"/>
  <c r="M38" i="7"/>
  <c r="N38" i="7"/>
  <c r="O38" i="7"/>
  <c r="P38" i="7"/>
  <c r="K38" i="7" s="1"/>
  <c r="L39" i="7"/>
  <c r="M39" i="7"/>
  <c r="N39" i="7"/>
  <c r="O39" i="7"/>
  <c r="P39" i="7"/>
  <c r="K39" i="7" s="1"/>
  <c r="P9" i="7"/>
  <c r="K9" i="7" s="1"/>
  <c r="O9" i="7"/>
  <c r="N9" i="7"/>
  <c r="M9" i="7"/>
  <c r="L9" i="7"/>
  <c r="J9" i="7" l="1"/>
  <c r="J39" i="7"/>
  <c r="J38" i="7"/>
  <c r="J37" i="7"/>
  <c r="J36" i="7"/>
  <c r="J35" i="7"/>
  <c r="J34" i="7"/>
  <c r="J33" i="7"/>
  <c r="J32" i="7"/>
  <c r="J31" i="7"/>
  <c r="J30" i="7"/>
  <c r="J29" i="7"/>
  <c r="J28" i="7"/>
  <c r="J27" i="7"/>
  <c r="J26" i="7"/>
  <c r="J25" i="7"/>
  <c r="J23" i="7"/>
  <c r="J22" i="7"/>
  <c r="J21" i="7"/>
  <c r="J20" i="7"/>
  <c r="J19" i="7"/>
  <c r="J18" i="7"/>
  <c r="J17" i="7"/>
  <c r="J16" i="7"/>
  <c r="J15" i="7"/>
  <c r="J14" i="7"/>
  <c r="J13" i="7"/>
  <c r="J12" i="7"/>
  <c r="J11" i="7"/>
  <c r="J10" i="7"/>
  <c r="B6" i="43" l="1"/>
  <c r="C6" i="43"/>
  <c r="D6" i="43"/>
  <c r="E6" i="43"/>
  <c r="F6" i="43"/>
  <c r="G6" i="43"/>
  <c r="H6" i="43"/>
  <c r="I6" i="43"/>
  <c r="J6" i="43"/>
  <c r="B7" i="43"/>
  <c r="C7" i="43"/>
  <c r="C26" i="43" s="1"/>
  <c r="D7" i="43"/>
  <c r="E7" i="43"/>
  <c r="F7" i="43"/>
  <c r="G7" i="43"/>
  <c r="G26" i="43" s="1"/>
  <c r="H7" i="43"/>
  <c r="I7" i="43"/>
  <c r="J7" i="43"/>
  <c r="B8" i="43"/>
  <c r="C8" i="43"/>
  <c r="D8" i="43"/>
  <c r="E8" i="43"/>
  <c r="F8" i="43"/>
  <c r="G8" i="43"/>
  <c r="H8" i="43"/>
  <c r="I8" i="43"/>
  <c r="J8" i="43"/>
  <c r="B9" i="43"/>
  <c r="C9" i="43"/>
  <c r="D9" i="43"/>
  <c r="E9" i="43"/>
  <c r="F9" i="43"/>
  <c r="B10" i="43"/>
  <c r="C10" i="43"/>
  <c r="D10" i="43"/>
  <c r="E10" i="43"/>
  <c r="F10" i="43"/>
  <c r="B11" i="43"/>
  <c r="C11" i="43"/>
  <c r="D11" i="43"/>
  <c r="E11" i="43"/>
  <c r="F11" i="43"/>
  <c r="G11" i="43"/>
  <c r="H11" i="43"/>
  <c r="I11" i="43"/>
  <c r="J11" i="43"/>
  <c r="B12" i="43"/>
  <c r="C12" i="43"/>
  <c r="D12" i="43"/>
  <c r="E12" i="43"/>
  <c r="F12" i="43"/>
  <c r="G12" i="43"/>
  <c r="H12" i="43"/>
  <c r="I12" i="43"/>
  <c r="J12" i="43"/>
  <c r="B13" i="43"/>
  <c r="C13" i="43"/>
  <c r="D13" i="43"/>
  <c r="E13" i="43"/>
  <c r="F13" i="43"/>
  <c r="G13" i="43"/>
  <c r="H13" i="43"/>
  <c r="I13" i="43"/>
  <c r="J13" i="43"/>
  <c r="B14" i="43"/>
  <c r="C14" i="43"/>
  <c r="D14" i="43"/>
  <c r="E14" i="43"/>
  <c r="F14" i="43"/>
  <c r="G14" i="43"/>
  <c r="H14" i="43"/>
  <c r="I14" i="43"/>
  <c r="J14" i="43"/>
  <c r="B15" i="43"/>
  <c r="C15" i="43"/>
  <c r="D15" i="43"/>
  <c r="E15" i="43"/>
  <c r="F15" i="43"/>
  <c r="G15" i="43"/>
  <c r="H15" i="43"/>
  <c r="I15" i="43"/>
  <c r="J15" i="43"/>
  <c r="B17" i="43"/>
  <c r="C17" i="43"/>
  <c r="D17" i="43"/>
  <c r="E17" i="43"/>
  <c r="F17" i="43"/>
  <c r="G17" i="43"/>
  <c r="H17" i="43"/>
  <c r="I17" i="43"/>
  <c r="J17" i="43"/>
  <c r="B18" i="43"/>
  <c r="C18" i="43"/>
  <c r="D18" i="43"/>
  <c r="E18" i="43"/>
  <c r="F18" i="43"/>
  <c r="G18" i="43"/>
  <c r="H18" i="43"/>
  <c r="I18" i="43"/>
  <c r="J18" i="43"/>
  <c r="B19" i="43"/>
  <c r="C19" i="43"/>
  <c r="D19" i="43"/>
  <c r="E19" i="43"/>
  <c r="F19" i="43"/>
  <c r="G19" i="43"/>
  <c r="H19" i="43"/>
  <c r="I19" i="43"/>
  <c r="J19" i="43"/>
  <c r="B20" i="43"/>
  <c r="C20" i="43"/>
  <c r="D20" i="43"/>
  <c r="E20" i="43"/>
  <c r="F20" i="43"/>
  <c r="G20" i="43"/>
  <c r="H20" i="43"/>
  <c r="I20" i="43"/>
  <c r="J20" i="43"/>
  <c r="B21" i="43"/>
  <c r="C21" i="43"/>
  <c r="D21" i="43"/>
  <c r="E21" i="43"/>
  <c r="F21" i="43"/>
  <c r="G21" i="43"/>
  <c r="H21" i="43"/>
  <c r="I21" i="43"/>
  <c r="J21" i="43"/>
  <c r="B22" i="43"/>
  <c r="C22" i="43"/>
  <c r="D22" i="43"/>
  <c r="E22" i="43"/>
  <c r="F22" i="43"/>
  <c r="G22" i="43"/>
  <c r="H22" i="43"/>
  <c r="I22" i="43"/>
  <c r="J22" i="43"/>
  <c r="B23" i="43"/>
  <c r="C23" i="43"/>
  <c r="D23" i="43"/>
  <c r="E23" i="43"/>
  <c r="F23" i="43"/>
  <c r="G23" i="43"/>
  <c r="H23" i="43"/>
  <c r="I23" i="43"/>
  <c r="J23" i="43"/>
  <c r="B24" i="43"/>
  <c r="C24" i="43"/>
  <c r="D24" i="43"/>
  <c r="E24" i="43"/>
  <c r="F24" i="43"/>
  <c r="G24" i="43"/>
  <c r="H24" i="43"/>
  <c r="I24" i="43"/>
  <c r="J24" i="43"/>
  <c r="B26" i="43"/>
  <c r="D26" i="43"/>
  <c r="E26" i="43"/>
  <c r="F26" i="43"/>
  <c r="B27" i="43"/>
  <c r="C27" i="43"/>
  <c r="D27" i="43"/>
  <c r="E27" i="43"/>
  <c r="F27" i="43"/>
  <c r="G27" i="43"/>
  <c r="H27" i="43"/>
  <c r="I27" i="43"/>
  <c r="J27" i="43"/>
  <c r="B29" i="43"/>
  <c r="C29" i="43"/>
  <c r="D29" i="43"/>
  <c r="E29" i="43"/>
  <c r="F29" i="43"/>
  <c r="G29" i="43"/>
  <c r="H29" i="43"/>
  <c r="I29" i="43"/>
  <c r="J29" i="43"/>
  <c r="B30" i="43"/>
  <c r="C30" i="43"/>
  <c r="D30" i="43"/>
  <c r="E30" i="43"/>
  <c r="F30" i="43"/>
  <c r="G30" i="43"/>
  <c r="H30" i="43"/>
  <c r="I30" i="43"/>
  <c r="J30" i="43"/>
  <c r="B31" i="43"/>
  <c r="C31" i="43"/>
  <c r="D31" i="43"/>
  <c r="E31" i="43"/>
  <c r="F31" i="43"/>
  <c r="G31" i="43"/>
  <c r="H31" i="43"/>
  <c r="I31" i="43"/>
  <c r="J31" i="43"/>
  <c r="B32" i="43"/>
  <c r="C32" i="43"/>
  <c r="D32" i="43"/>
  <c r="E32" i="43"/>
  <c r="F32" i="43"/>
  <c r="G32" i="43"/>
  <c r="H32" i="43"/>
  <c r="I32" i="43"/>
  <c r="J32" i="43"/>
  <c r="B33" i="43"/>
  <c r="C33" i="43"/>
  <c r="D33" i="43"/>
  <c r="E33" i="43"/>
  <c r="F33" i="43"/>
  <c r="G33" i="43"/>
  <c r="H33" i="43"/>
  <c r="I33" i="43"/>
  <c r="J33" i="43"/>
  <c r="B34" i="43"/>
  <c r="C34" i="43"/>
  <c r="D34" i="43"/>
  <c r="E34" i="43"/>
  <c r="F34" i="43"/>
  <c r="G34" i="43"/>
  <c r="H34" i="43"/>
  <c r="I34" i="43"/>
  <c r="J34" i="43"/>
  <c r="D28" i="38" l="1"/>
  <c r="E28" i="38"/>
  <c r="F28" i="38"/>
  <c r="G28" i="38"/>
  <c r="H28" i="38"/>
  <c r="I28" i="38"/>
  <c r="I28" i="37" l="1"/>
  <c r="H28" i="37"/>
  <c r="G28" i="37"/>
  <c r="F28" i="37"/>
  <c r="E28" i="37"/>
  <c r="D28" i="37"/>
  <c r="C13" i="8" l="1"/>
</calcChain>
</file>

<file path=xl/sharedStrings.xml><?xml version="1.0" encoding="utf-8"?>
<sst xmlns="http://schemas.openxmlformats.org/spreadsheetml/2006/main" count="714" uniqueCount="365">
  <si>
    <t>OPOMBA</t>
  </si>
  <si>
    <t>KAZALEC</t>
  </si>
  <si>
    <t>Q1</t>
  </si>
  <si>
    <t>Q2</t>
  </si>
  <si>
    <t>Q3</t>
  </si>
  <si>
    <t>Q4</t>
  </si>
  <si>
    <t>Stopnja brezposelnosti, registrirana</t>
  </si>
  <si>
    <t>Produktivnost dela (BDP na zaposlenega)</t>
  </si>
  <si>
    <t xml:space="preserve">  Izvoz proizvodov </t>
  </si>
  <si>
    <t xml:space="preserve">  Izvoz storitev </t>
  </si>
  <si>
    <t xml:space="preserve">  Uvoz proizvodov </t>
  </si>
  <si>
    <t xml:space="preserve">  Uvoz storitev </t>
  </si>
  <si>
    <t>Saldo tekočega računa plačilne bilance, v mio EUR</t>
  </si>
  <si>
    <t>Razmerje USD za 1 EUR</t>
  </si>
  <si>
    <t>Stopnja brezposelnosti, anketna</t>
  </si>
  <si>
    <t xml:space="preserve"> Skupaj</t>
  </si>
  <si>
    <t>INDUSTRIJSKA PROIZVODNJA, medletna rast v %</t>
  </si>
  <si>
    <t>TRGOVINA medletna rast v %</t>
  </si>
  <si>
    <t>Ženske</t>
  </si>
  <si>
    <t>Mladi (do 26. leta)</t>
  </si>
  <si>
    <t>Starejši od 40 let</t>
  </si>
  <si>
    <t>Brez strokovne izobrazbe</t>
  </si>
  <si>
    <t>Brezposelni več kot 1 leto</t>
  </si>
  <si>
    <t>Prejemniki nadomestil in pomoči</t>
  </si>
  <si>
    <t>STOPNJA REG. BREZP., E/A, v %</t>
  </si>
  <si>
    <t xml:space="preserve"> Moški</t>
  </si>
  <si>
    <t xml:space="preserve"> Ženske</t>
  </si>
  <si>
    <t>TOKOVI AKTIVNEGA PREBIVALSTVA</t>
  </si>
  <si>
    <t>Novi brezposelni iskalci prve zaposlitve</t>
  </si>
  <si>
    <t>Izgubili delo</t>
  </si>
  <si>
    <t>Brezposelni dobili delo</t>
  </si>
  <si>
    <t>Črtani brezposelni</t>
  </si>
  <si>
    <t>Prirast delovnih dovoljenj za tujce</t>
  </si>
  <si>
    <t>Upokojitve2</t>
  </si>
  <si>
    <t>Umrli2</t>
  </si>
  <si>
    <t>Od teh za določen čas, v %</t>
  </si>
  <si>
    <t>DELOVNA DOVOLJENJA ZA TUJCE</t>
  </si>
  <si>
    <t>Od vseh formalno aktivnih (I/A, v %)</t>
  </si>
  <si>
    <t>NOVE ZAPOSLITVE</t>
  </si>
  <si>
    <t>Drugi, ki so dobili delo, neto2</t>
  </si>
  <si>
    <t xml:space="preserve">PROSTA DELOVNA MESTA3 </t>
  </si>
  <si>
    <t xml:space="preserve"> V podjetjih in organizacijah</t>
  </si>
  <si>
    <t xml:space="preserve"> Pri fizičnih osebah</t>
  </si>
  <si>
    <t xml:space="preserve"> V kmetijstvu, gozdarstvu, ribištvu</t>
  </si>
  <si>
    <t xml:space="preserve"> V industriji in gradbeništvu</t>
  </si>
  <si>
    <t xml:space="preserve"> V storitvah</t>
  </si>
  <si>
    <t xml:space="preserve"> Brezposelni več kot 1 leto</t>
  </si>
  <si>
    <t xml:space="preserve"> Prejemniki nadomestil in pomoči</t>
  </si>
  <si>
    <t xml:space="preserve"> Novi brezposelni iskalci prve zaposlitve</t>
  </si>
  <si>
    <t xml:space="preserve"> Brezposelni dobili delo</t>
  </si>
  <si>
    <t xml:space="preserve"> Izgubili delo</t>
  </si>
  <si>
    <t xml:space="preserve"> Industrija skupaj</t>
  </si>
  <si>
    <t xml:space="preserve"> C Rudarstvo</t>
  </si>
  <si>
    <t xml:space="preserve"> D Predelovalne dejavnosti</t>
  </si>
  <si>
    <t xml:space="preserve"> Gradbeništvo skupaj</t>
  </si>
  <si>
    <t xml:space="preserve">  Stavbe</t>
  </si>
  <si>
    <t xml:space="preserve"> Gradbeni inženirski objekti</t>
  </si>
  <si>
    <t xml:space="preserve">  Realni prihodek v trgovini na drobno</t>
  </si>
  <si>
    <t xml:space="preserve"> Nominalni prihodek v trgovini na debelo in posredništvu pri prodaji</t>
  </si>
  <si>
    <t xml:space="preserve"> Odkup pridelkov, v mrd SIT, od 2007 v mio EUR</t>
  </si>
  <si>
    <t xml:space="preserve"> Kazalnik gospodarske klime</t>
  </si>
  <si>
    <t xml:space="preserve"> Kazalnik zaupanja v predelovalnih dejavnostih</t>
  </si>
  <si>
    <t xml:space="preserve"> Kazalnik zaupanja v gradbeništvu</t>
  </si>
  <si>
    <t xml:space="preserve"> Kazalnik zaupanja v storitvenih dejavnostih</t>
  </si>
  <si>
    <t xml:space="preserve"> Kazalnik zaupanja v trgovini na drobno</t>
  </si>
  <si>
    <t xml:space="preserve"> Kazalnik zaupanja potrošnikov</t>
  </si>
  <si>
    <t>CPI</t>
  </si>
  <si>
    <t>HICP</t>
  </si>
  <si>
    <t>Osnovna inflacija - brez (sveže) hrane in energije</t>
  </si>
  <si>
    <t>Indeks uvoznih cen</t>
  </si>
  <si>
    <t>REGULIRANE CENE  1)</t>
  </si>
  <si>
    <t>Energetika</t>
  </si>
  <si>
    <t>Naftni derivati</t>
  </si>
  <si>
    <t>Regulirane cene skupaj</t>
  </si>
  <si>
    <t xml:space="preserve"> Hrana in brezalkoholne pijače</t>
  </si>
  <si>
    <t xml:space="preserve"> Alkoholne pijače in tobak</t>
  </si>
  <si>
    <t xml:space="preserve"> Obleka in obutev</t>
  </si>
  <si>
    <t xml:space="preserve"> Stanovanje</t>
  </si>
  <si>
    <t xml:space="preserve"> Stanovanjska oprema</t>
  </si>
  <si>
    <t xml:space="preserve"> Zdravje</t>
  </si>
  <si>
    <t xml:space="preserve"> Prevoz</t>
  </si>
  <si>
    <t xml:space="preserve"> Komunikacije</t>
  </si>
  <si>
    <t xml:space="preserve"> Rekreacija in kultura</t>
  </si>
  <si>
    <t xml:space="preserve"> Izobraževanje</t>
  </si>
  <si>
    <t xml:space="preserve"> Gostinske in nastanitvene storitve</t>
  </si>
  <si>
    <t xml:space="preserve"> Raznovrstno blago in storitve</t>
  </si>
  <si>
    <t xml:space="preserve">  Domači trg</t>
  </si>
  <si>
    <t xml:space="preserve">  Tuji trg</t>
  </si>
  <si>
    <t xml:space="preserve">    na evrskem območju</t>
  </si>
  <si>
    <t xml:space="preserve">    izven evrskega območja</t>
  </si>
  <si>
    <t>medletna rast v %</t>
  </si>
  <si>
    <t>PLAČILNA BILANCA, mio EUR</t>
  </si>
  <si>
    <t>Tekoči transferi</t>
  </si>
  <si>
    <t>IZVOZ IN UVOZ PO NAMENU PORABE PROIZVODOV, v mio EUR</t>
  </si>
  <si>
    <t xml:space="preserve"> Tekoči račun</t>
  </si>
  <si>
    <t xml:space="preserve">   Izvoz</t>
  </si>
  <si>
    <t xml:space="preserve">   Uvoz</t>
  </si>
  <si>
    <t xml:space="preserve">  Storitve</t>
  </si>
  <si>
    <t xml:space="preserve">   Prejemki</t>
  </si>
  <si>
    <t xml:space="preserve">   Izdatki</t>
  </si>
  <si>
    <t xml:space="preserve">  Finančni račun</t>
  </si>
  <si>
    <t xml:space="preserve">   Neposredne naložbe</t>
  </si>
  <si>
    <t xml:space="preserve">   Naložbe v vrednost. papirje</t>
  </si>
  <si>
    <t xml:space="preserve">   Finančni derivativi</t>
  </si>
  <si>
    <t xml:space="preserve">   Ostale naložbe</t>
  </si>
  <si>
    <t xml:space="preserve"> Izvoz investicijskega blaga</t>
  </si>
  <si>
    <t xml:space="preserve">  Blaga za vmesno porabo</t>
  </si>
  <si>
    <t xml:space="preserve">  Blaga za široko porabo</t>
  </si>
  <si>
    <t xml:space="preserve"> Uvoz investicijskega blaga</t>
  </si>
  <si>
    <t>KONSOLIDIRANA BILANCA JAVNEGA FINANCIRANJA PO METODOLIGIJI GFS – IMF</t>
  </si>
  <si>
    <t>JAVNOFINANČNI PRIHODKI</t>
  </si>
  <si>
    <t>PRIHODKI SKUPAJ</t>
  </si>
  <si>
    <t>Tekoči prihodki</t>
  </si>
  <si>
    <t>Davčni prihodki</t>
  </si>
  <si>
    <t>Davki na dohodek in dobiček</t>
  </si>
  <si>
    <t>Prispevki za socialno varnost</t>
  </si>
  <si>
    <t>Davki na plačilno listo in del. silo</t>
  </si>
  <si>
    <t>Davki na premoženje</t>
  </si>
  <si>
    <t>Domači davki na blago in storitve</t>
  </si>
  <si>
    <t>Davki na medn. trgov. in transak.</t>
  </si>
  <si>
    <t>Drugi davki</t>
  </si>
  <si>
    <t>Nedavčni prihodki</t>
  </si>
  <si>
    <t>Kapitalski prihodki</t>
  </si>
  <si>
    <t>Prejete donacije</t>
  </si>
  <si>
    <t>Transferni prihodki</t>
  </si>
  <si>
    <t>Prejeta sredstva iz EU</t>
  </si>
  <si>
    <t>JAVNOFINANČNI ODHODKI</t>
  </si>
  <si>
    <t>ODHODKI SKUPAJ</t>
  </si>
  <si>
    <t>Tekoči odhodki</t>
  </si>
  <si>
    <t>Plače in drugi izdatki zaposlenim</t>
  </si>
  <si>
    <t>Izdatki za blago in storitve</t>
  </si>
  <si>
    <t>Plačila obresti</t>
  </si>
  <si>
    <t>Sredstva, izločena v rezerve</t>
  </si>
  <si>
    <t>Subvencije</t>
  </si>
  <si>
    <t>Transferi posameznikom in gospodinjstvom</t>
  </si>
  <si>
    <t>Transferi neprofitnim organizac. in ustanovam, dr. tekoči dom. transferi</t>
  </si>
  <si>
    <t>Tekoči transferi v tujino</t>
  </si>
  <si>
    <t>Investicijski odhodki</t>
  </si>
  <si>
    <t>Investicijski transferi</t>
  </si>
  <si>
    <t>Plačila sredstev v proračun EU</t>
  </si>
  <si>
    <t>JAVNOFINANČNI PRESEŽEK / PRIMANJKLJAJ</t>
  </si>
  <si>
    <t xml:space="preserve"> v mio EUR, tekoče cene</t>
  </si>
  <si>
    <t>1 - Pomembni kazalci</t>
  </si>
  <si>
    <t>2 - Proizvodnja</t>
  </si>
  <si>
    <t>3 - Trg dela</t>
  </si>
  <si>
    <t>4 - Plače in konkurenčnost</t>
  </si>
  <si>
    <t>5 - Cene</t>
  </si>
  <si>
    <t>6 - Plačilna bilanca</t>
  </si>
  <si>
    <t>7 - Denarni trgi</t>
  </si>
  <si>
    <t>8 - Javne finance</t>
  </si>
  <si>
    <t>KAZALCI</t>
  </si>
  <si>
    <t>ČAS. VRSTE</t>
  </si>
  <si>
    <t>Bruto domači proizvod (realne stopnje rasti, v %)</t>
  </si>
  <si>
    <t>Zasebna potrošnja (realne stopnje rasti, v %)</t>
  </si>
  <si>
    <t>Državna potrošnja (realne stopnje rasti, v %)</t>
  </si>
  <si>
    <t>Investicije v osnovna sredstva (realne stopnje rasti, v %)</t>
  </si>
  <si>
    <t xml:space="preserve">  - v predelovalnih dejavnostih</t>
  </si>
  <si>
    <t xml:space="preserve">  - v gradbeništvu</t>
  </si>
  <si>
    <t xml:space="preserve">  - v javni upravi</t>
  </si>
  <si>
    <t xml:space="preserve">  - v izobraževanju, zdravstvu in socialnem varstvu</t>
  </si>
  <si>
    <t>CENE PROIZVODOV PRI PROIZVAJALCIH</t>
  </si>
  <si>
    <t xml:space="preserve">Promet </t>
  </si>
  <si>
    <t xml:space="preserve">  - delež v primerjavi z BDP v %</t>
  </si>
  <si>
    <t>IZBRANE TERJATVE DRUGIH MONETARNIH FINANČNIH INSTITUCIJ DO DOMAČIH SEKTORJEV, stanje konec meseca, v mrd SIT; od 1.1.2007 v mio EUR</t>
  </si>
  <si>
    <t xml:space="preserve">BS do centralne države </t>
  </si>
  <si>
    <t>Centralna država (S. 1311)</t>
  </si>
  <si>
    <t>Ostali državni sektor (S.1312,1313,1314)</t>
  </si>
  <si>
    <t>Gospodinjstva (S.14, 15)</t>
  </si>
  <si>
    <t>Nefinančne družbe (s.11)</t>
  </si>
  <si>
    <t>Nedenarne finančne institucije (S.123, 124, 125)</t>
  </si>
  <si>
    <t>Denarni sektor (S.121, 122)</t>
  </si>
  <si>
    <t>Terjatve do domačih sektorjev SKUPAJ</t>
  </si>
  <si>
    <t>V domači valuti</t>
  </si>
  <si>
    <t>V tuji valuti</t>
  </si>
  <si>
    <t>Vrednostni papirji skupaj</t>
  </si>
  <si>
    <t>IZBRANE OBVEZNOSTI DRUGIH MONETARNIH FINANČNIH INSTITUCIJ DO DOMAČIH SEKTORJEV, stanje konec meseca, v mrd SIT; od 1.1.2007 v mio EUR</t>
  </si>
  <si>
    <t>Vloge v domači valuti skupaj</t>
  </si>
  <si>
    <t>Čez noč</t>
  </si>
  <si>
    <t xml:space="preserve">Vezane vloge – kratkoročne </t>
  </si>
  <si>
    <t xml:space="preserve">Vezane vloge – dolgoročne </t>
  </si>
  <si>
    <t>Kratkoročne vloge na odpoklic</t>
  </si>
  <si>
    <t>Vloge v tuji valuti skupaj</t>
  </si>
  <si>
    <t>Nove vloge v domači valuti</t>
  </si>
  <si>
    <t>Gospodinjstva</t>
  </si>
  <si>
    <t>Vloge čez noč</t>
  </si>
  <si>
    <t>Vezane vloge do 1 leta</t>
  </si>
  <si>
    <t>Nova posojila gospodinjstvom v domači valuti</t>
  </si>
  <si>
    <t>Stanovanjska posojila, fiksna OM nad 5 do 10 let</t>
  </si>
  <si>
    <t>Nova posojila nefinančnim družbam v domači valuti</t>
  </si>
  <si>
    <t>Posojilo nad 1 mio EUR, fiksna OM nad 1 do 5 let</t>
  </si>
  <si>
    <t>OBRESTNE MERE EVROPSKE CENTRALNE BANKE, v %</t>
  </si>
  <si>
    <t xml:space="preserve">Operacije glavnega refinanciranja </t>
  </si>
  <si>
    <t>MEDBANČNE OBRESTNE MERE</t>
  </si>
  <si>
    <t>EVRIBOR</t>
  </si>
  <si>
    <t>3-mesečni</t>
  </si>
  <si>
    <t>6-mesečni</t>
  </si>
  <si>
    <t>LIBOR za CHF</t>
  </si>
  <si>
    <t>POSLOVNE TENDENCE (vrednost kazalnika**)</t>
  </si>
  <si>
    <t xml:space="preserve"> Skupaj, nočitve</t>
  </si>
  <si>
    <t xml:space="preserve">  Domači gostje, prenočitve</t>
  </si>
  <si>
    <t xml:space="preserve">  Tuji gostje, prenočitve </t>
  </si>
  <si>
    <t>Viri podatkov: SURS, ZRSZ, ZPIZ.  Opombe: 1Z januarjem 2005 je SURS prešel na novo metodologijo ugotavljanja formalno delovno aktivnega prebivalstva. Novi vir podatkov za zaposlene in samozaposlene razen kmetov je Statistični register delovno aktivnega prebivalstva (SRDAP), podatki o kmetih pa so napovedani s pomočjo ARIMA modela na osnovi četrtletnih podatkov o kmetih iz Ankete o delovni sili. Po novi metodologiji so preračunani tudi podatki za pretekla leta do januarja 2000. 2Ocena UMAR na podlagi podatkov ZPIZ in ZRSZ; 3po ZRSZ.</t>
  </si>
  <si>
    <t>Viri podatkov: BS, BBA- British Bankers' Association.</t>
  </si>
  <si>
    <t>KMETIJSTVO</t>
  </si>
  <si>
    <t>napoved</t>
  </si>
  <si>
    <t xml:space="preserve"> Starejši od 50 let</t>
  </si>
  <si>
    <t>Bruto zunanji dolg, v mio EUR</t>
  </si>
  <si>
    <t>Trgovina z motornimi vozili in popravila motornih vozil</t>
  </si>
  <si>
    <t>A Kmetijstvo in lov, gozdarstvo, ribištvo</t>
  </si>
  <si>
    <t>B Rudarstvo</t>
  </si>
  <si>
    <t>C Predelovalne dejavnosti</t>
  </si>
  <si>
    <t>D Oskrba z električno energijo, plinom in paro</t>
  </si>
  <si>
    <t>E Oskrba z vodo, ravnanje z odplakami in odpadki, saniranje okolja</t>
  </si>
  <si>
    <t>F Gradbeništvo</t>
  </si>
  <si>
    <t>G Trgovina, vzdrževanje in popravila motornih vozil</t>
  </si>
  <si>
    <t>H Promet in skladiščenje</t>
  </si>
  <si>
    <t>I Gostinstvo</t>
  </si>
  <si>
    <t>J Informacijske in komunikacijske dejavnosti</t>
  </si>
  <si>
    <t>K Finančne in zavarovalniške dejavnosti</t>
  </si>
  <si>
    <t>L Poslovanje z nepremičninami</t>
  </si>
  <si>
    <t>M Strokovne, znanstvene in tehnične dejavnosti</t>
  </si>
  <si>
    <t>N Druge raznovrstne poslovne dejavnosti</t>
  </si>
  <si>
    <t>O Dejavnost javne uprave in obrambe, dejavnost obvezne socialne varnosti</t>
  </si>
  <si>
    <t>P Izobraževanje</t>
  </si>
  <si>
    <t>Q Zdravstvo in socialno varstvo</t>
  </si>
  <si>
    <t>R Kulturne, razvedrilne in rekreacijske dejavnosti</t>
  </si>
  <si>
    <t>S Druge dejavnosti</t>
  </si>
  <si>
    <t>Bruto nacionalni dohodek (tekoče cene in fiksni tečaj 2007)</t>
  </si>
  <si>
    <t>Bruto nacionalni razpoložljivi dohodek (tekoče cene in fiksni tečaj 2007)</t>
  </si>
  <si>
    <t>** desezonirani podatki, SURS.</t>
  </si>
  <si>
    <r>
      <t>BDP na prebivalca po kupni moči (PPS)</t>
    </r>
    <r>
      <rPr>
        <vertAlign val="superscript"/>
        <sz val="10"/>
        <rFont val="Arial"/>
        <family val="2"/>
        <charset val="238"/>
      </rPr>
      <t>1</t>
    </r>
  </si>
  <si>
    <t>BRUTO PLAČA NA ZAPOSLENEGA, nominalno, medletna rast v %</t>
  </si>
  <si>
    <t xml:space="preserve">TURIZEM, medletna rast v %, nova metodologija - prelom časovne serije podatkov v letu 2009 </t>
  </si>
  <si>
    <t xml:space="preserve"> Nominalni prihodek v gostinstvu</t>
  </si>
  <si>
    <t xml:space="preserve"> Drugi odlivi iz brezposelnosti (neto)</t>
  </si>
  <si>
    <t xml:space="preserve"> Od vseh formalno aktivnih (v %)</t>
  </si>
  <si>
    <t>TOKOVI REGISTRIRANE BREZPOSELNOSTI</t>
  </si>
  <si>
    <t>Realni (deflator HICP)</t>
  </si>
  <si>
    <t>Realni (deflator ULC)</t>
  </si>
  <si>
    <t>USD ZA EVRO</t>
  </si>
  <si>
    <t>NOVO--&gt;</t>
  </si>
  <si>
    <t>Ostale regulirane cene 2)</t>
  </si>
  <si>
    <t>Vir podatkov: SURS, izračuni, ocene UMAR.  Opomba: 1sestava skupin se spreminja, podatki med posameznimi leti niso popolnoma primerljivi s predhodno objavljenimi. Trg električne energije je od 1.7. 2007 liberaliziran. Podatki od julija 2007 dalje niso primerljivi. 2Po daljšem obdobju ohranjanja nespremenjenih cen je bila v začetku leta 2013 z Uredbo o metodologiji za oblikovanje cen storitev obveznih občinskih gospodarskih  javnih služb varstva okolja (Uradni list RS, št. 87/2012, 109/2012) pristojnost za potrjevanje sprememb cen prenesena v pristojnost lokalnih skupnosti.</t>
  </si>
  <si>
    <t>Vir podatkov: Bilten MF.  Opomba: v skladu s spremenjeno metodologijo mednarodnega denarnega sklada iz leta 2001 prispevki za socialno varnost, ki jih plačuje država, niso konsolidirani. * Podatki o prihodkih za mesec november 2012 vključujejo popravke v evidencah DURS za obdobje januar – oktober 2012, ki so bili posledica odprave tehničnih napak v novem informacijskem sistemu DURS.</t>
  </si>
  <si>
    <t>..</t>
  </si>
  <si>
    <t>BDP na prebivalca, v EUR (tekoče cene)</t>
  </si>
  <si>
    <t>BDP v mio EUR (tekoče cene)</t>
  </si>
  <si>
    <t xml:space="preserve"> Osnovnošolska izobrazba ali manj</t>
  </si>
  <si>
    <t>DELOVNA DOVOLJENJA ZA TUJCE ZA DOLOČEN ČAS</t>
  </si>
  <si>
    <t xml:space="preserve"> Mladi (15-29 let)</t>
  </si>
  <si>
    <r>
      <t>Vir podatkov: SURS, Banka Slovenije, Eurostat; preračuni in napovedi UMAR (</t>
    </r>
    <r>
      <rPr>
        <sz val="8.5"/>
        <color rgb="FFFF0000"/>
        <rFont val="Arial CE"/>
        <charset val="238"/>
      </rPr>
      <t>Zimska napoved, december 2014).</t>
    </r>
  </si>
  <si>
    <r>
      <t xml:space="preserve">Inflacija </t>
    </r>
    <r>
      <rPr>
        <vertAlign val="superscript"/>
        <sz val="10"/>
        <rFont val="Arial"/>
        <family val="2"/>
        <charset val="238"/>
      </rPr>
      <t>2</t>
    </r>
    <r>
      <rPr>
        <sz val="10"/>
        <rFont val="Arial"/>
        <family val="2"/>
        <charset val="238"/>
      </rPr>
      <t>, konec leta</t>
    </r>
  </si>
  <si>
    <r>
      <t xml:space="preserve">Inflacija </t>
    </r>
    <r>
      <rPr>
        <vertAlign val="superscript"/>
        <sz val="10"/>
        <rFont val="Arial"/>
        <family val="2"/>
        <charset val="238"/>
      </rPr>
      <t>2</t>
    </r>
    <r>
      <rPr>
        <sz val="10"/>
        <rFont val="Arial"/>
        <family val="2"/>
        <charset val="238"/>
      </rPr>
      <t>, povprečje leta</t>
    </r>
  </si>
  <si>
    <t>tole gre ven, ker te tabele nimamo v zimski napovedi (SURS ni objavil serije podatkov)</t>
  </si>
  <si>
    <r>
      <t xml:space="preserve">BDP na prebivalca po kupni moči (PPS EU 28 = 100) </t>
    </r>
    <r>
      <rPr>
        <vertAlign val="superscript"/>
        <sz val="10"/>
        <color rgb="FFFF0000"/>
        <rFont val="Arial"/>
        <family val="2"/>
        <charset val="238"/>
      </rPr>
      <t>1</t>
    </r>
  </si>
  <si>
    <t>Zimska  napoved 2014</t>
  </si>
  <si>
    <t>MENJAVA S TUJINO</t>
  </si>
  <si>
    <r>
      <t xml:space="preserve">Izvoz proizvodov in storitev </t>
    </r>
    <r>
      <rPr>
        <sz val="10"/>
        <rFont val="Arial"/>
        <family val="2"/>
        <charset val="238"/>
      </rPr>
      <t xml:space="preserve"> (realne stopnje rasti, v %)</t>
    </r>
  </si>
  <si>
    <r>
      <t xml:space="preserve">Uvoz proizvod in storitev </t>
    </r>
    <r>
      <rPr>
        <sz val="10"/>
        <rFont val="Arial"/>
        <family val="2"/>
        <charset val="238"/>
      </rPr>
      <t xml:space="preserve"> (realne stopnje rasti, v %)</t>
    </r>
  </si>
  <si>
    <r>
      <t xml:space="preserve">  - delež v BDP v %</t>
    </r>
    <r>
      <rPr>
        <vertAlign val="superscript"/>
        <sz val="10"/>
        <rFont val="Arial"/>
        <family val="2"/>
        <charset val="238"/>
      </rPr>
      <t xml:space="preserve"> </t>
    </r>
  </si>
  <si>
    <t xml:space="preserve">  - delež v BDP v % </t>
  </si>
  <si>
    <t>DOMAČE POVPRAŠEVANJE</t>
  </si>
  <si>
    <t>spr</t>
  </si>
  <si>
    <t xml:space="preserve">  Blago</t>
  </si>
  <si>
    <t>Primarni dohodki</t>
  </si>
  <si>
    <t>Sekundarni dohodki</t>
  </si>
  <si>
    <t>Kapitalski račun</t>
  </si>
  <si>
    <t xml:space="preserve">    Imetja</t>
  </si>
  <si>
    <t xml:space="preserve">    Obveznosti</t>
  </si>
  <si>
    <t xml:space="preserve">    Ostali lastniški kapital</t>
  </si>
  <si>
    <t xml:space="preserve">     Gotovina in vloge                            </t>
  </si>
  <si>
    <t xml:space="preserve">     Posojila                                          </t>
  </si>
  <si>
    <t xml:space="preserve">     Zavarovalne, pokojninske in standard. jamstvene sheme</t>
  </si>
  <si>
    <t xml:space="preserve">     Komercialni krediti in predujmi</t>
  </si>
  <si>
    <t xml:space="preserve">     Ostale terjatve                                   </t>
  </si>
  <si>
    <t xml:space="preserve">    Obveznosti                                         </t>
  </si>
  <si>
    <t xml:space="preserve">     Ostali lastniški kapital</t>
  </si>
  <si>
    <t xml:space="preserve">     Ostale obveznosti              </t>
  </si>
  <si>
    <t xml:space="preserve">     Posebne pravice črpanja (SDR)</t>
  </si>
  <si>
    <t xml:space="preserve">   Rezervna imetja                   </t>
  </si>
  <si>
    <t xml:space="preserve"> Neto napake in izpustitve                             </t>
  </si>
  <si>
    <t>Metodologija BPM</t>
  </si>
  <si>
    <t>nov</t>
  </si>
  <si>
    <t>TRŽNE STORITVE, medletna rast v %</t>
  </si>
  <si>
    <t>v EUR</t>
  </si>
  <si>
    <t xml:space="preserve">  Storitve skupaj</t>
  </si>
  <si>
    <t xml:space="preserve">  Promet in skladiščenje</t>
  </si>
  <si>
    <t xml:space="preserve">  Informacijske in komunikacijske dejavnosti</t>
  </si>
  <si>
    <t xml:space="preserve">  Strokovne, znanstvene in tehnične dejavnosti</t>
  </si>
  <si>
    <t xml:space="preserve">  Druge raznovrstne poslovne dejavnosti</t>
  </si>
  <si>
    <t>Vira podatkov: BS, SURS.  Opomba: Metodologija plačilne bilance in stanja mednarodnih naložb Slovenije temelji na priporočilih šeste izdaje Priročnika za  izdelavo plačilne bilance, ki ga je izdal Mednarodni denarni sklad (Balance of Payments and International Investment Position).</t>
  </si>
  <si>
    <t>SKUPAJ</t>
  </si>
  <si>
    <t>Dej.zaseb. sektorja (A-N; R-S)</t>
  </si>
  <si>
    <t>Dej.javnih storitev (OPQ)</t>
  </si>
  <si>
    <t>Industrija (B-E)</t>
  </si>
  <si>
    <t>Trad.tržne stor. (GHI)</t>
  </si>
  <si>
    <t>Ost.tržne stor. (J-N; R-S)</t>
  </si>
  <si>
    <t>44.399*</t>
  </si>
  <si>
    <r>
      <t>Opombe:</t>
    </r>
    <r>
      <rPr>
        <vertAlign val="superscript"/>
        <sz val="8.5"/>
        <rFont val="Arial CE"/>
        <charset val="238"/>
      </rPr>
      <t xml:space="preserve"> 1</t>
    </r>
    <r>
      <rPr>
        <sz val="8.5"/>
        <rFont val="Arial CE"/>
        <charset val="238"/>
      </rPr>
      <t xml:space="preserve"> Merjeno v standardih kupne moči (PPS); </t>
    </r>
    <r>
      <rPr>
        <vertAlign val="superscript"/>
        <sz val="8.5"/>
        <rFont val="Arial CE"/>
        <charset val="238"/>
      </rPr>
      <t xml:space="preserve">2 </t>
    </r>
    <r>
      <rPr>
        <sz val="8.5"/>
        <rFont val="Arial CE"/>
        <charset val="238"/>
      </rPr>
      <t>Merilo inflacije je indeks cen življenjskih potrebščin;  *konec leta 2014</t>
    </r>
  </si>
  <si>
    <t>Pomladanska napoved</t>
  </si>
  <si>
    <r>
      <t xml:space="preserve">BDP na prebivalca po kupni moči (PPS EU 28 = 100) </t>
    </r>
    <r>
      <rPr>
        <vertAlign val="superscript"/>
        <sz val="10"/>
        <rFont val="Arial"/>
        <family val="2"/>
        <charset val="238"/>
      </rPr>
      <t>1</t>
    </r>
  </si>
  <si>
    <t>tole gre ven, ker te tabele nimamo v napovedi (SURS ni objavil serije podatkov)</t>
  </si>
  <si>
    <r>
      <t xml:space="preserve">Saldo tekočega računa plačilne bilance </t>
    </r>
    <r>
      <rPr>
        <vertAlign val="superscript"/>
        <sz val="10"/>
        <rFont val="Arial"/>
        <family val="2"/>
        <charset val="238"/>
      </rPr>
      <t>3</t>
    </r>
    <r>
      <rPr>
        <sz val="10"/>
        <rFont val="Arial"/>
        <family val="2"/>
        <charset val="238"/>
      </rPr>
      <t>, v mio EUR</t>
    </r>
  </si>
  <si>
    <r>
      <t>Vir podatkov: SURS, Banka Slovenije, Eurostat; preračuni in napovedi UMAR (</t>
    </r>
    <r>
      <rPr>
        <sz val="8.5"/>
        <color rgb="FFFF0000"/>
        <rFont val="Arial CE"/>
        <charset val="238"/>
      </rPr>
      <t>Pomladanska napoved, marec 2015).</t>
    </r>
  </si>
  <si>
    <r>
      <t>Opombe:</t>
    </r>
    <r>
      <rPr>
        <vertAlign val="superscript"/>
        <sz val="8.5"/>
        <rFont val="Arial CE"/>
        <charset val="238"/>
      </rPr>
      <t xml:space="preserve"> 1</t>
    </r>
    <r>
      <rPr>
        <sz val="8.5"/>
        <rFont val="Arial CE"/>
        <charset val="238"/>
      </rPr>
      <t xml:space="preserve"> Merjeno v standardih kupne moči (PPS); </t>
    </r>
    <r>
      <rPr>
        <vertAlign val="superscript"/>
        <sz val="8.5"/>
        <rFont val="Arial CE"/>
        <charset val="238"/>
      </rPr>
      <t xml:space="preserve">2 </t>
    </r>
    <r>
      <rPr>
        <sz val="8.5"/>
        <rFont val="Arial CE"/>
        <charset val="238"/>
      </rPr>
      <t xml:space="preserve">Merilo inflacije je indeks cen življenjskih potrebščin; </t>
    </r>
    <r>
      <rPr>
        <sz val="8.5"/>
        <color rgb="FFFF0000"/>
        <rFont val="Arial CE"/>
        <charset val="238"/>
      </rPr>
      <t xml:space="preserve"> </t>
    </r>
    <r>
      <rPr>
        <vertAlign val="superscript"/>
        <sz val="8.5"/>
        <color rgb="FFFF0000"/>
        <rFont val="Arial CE"/>
        <charset val="238"/>
      </rPr>
      <t>3</t>
    </r>
    <r>
      <rPr>
        <sz val="8.5"/>
        <color rgb="FFFF0000"/>
        <rFont val="Arial CE"/>
        <charset val="238"/>
      </rPr>
      <t xml:space="preserve"> plačilno bilančna statistika.</t>
    </r>
  </si>
  <si>
    <t>44,921*</t>
  </si>
  <si>
    <t>* konec junija 2015</t>
  </si>
  <si>
    <r>
      <t>Vir podatkov: SURS, Banka Slovenije, Eurostat; preračuni in napovedi UMAR (</t>
    </r>
    <r>
      <rPr>
        <sz val="8.5"/>
        <color rgb="FFFF0000"/>
        <rFont val="Arial CE"/>
        <charset val="238"/>
      </rPr>
      <t>Jesenska napoved, september 2015).</t>
    </r>
  </si>
  <si>
    <t>Jesenska napoved</t>
  </si>
  <si>
    <t>45,266*</t>
  </si>
  <si>
    <t>* konec novembra 2015</t>
  </si>
  <si>
    <r>
      <t>Opombe:</t>
    </r>
    <r>
      <rPr>
        <vertAlign val="superscript"/>
        <sz val="8.5"/>
        <rFont val="Arial CE"/>
        <charset val="238"/>
      </rPr>
      <t xml:space="preserve"> 1</t>
    </r>
    <r>
      <rPr>
        <sz val="8.5"/>
        <rFont val="Arial CE"/>
        <charset val="238"/>
      </rPr>
      <t xml:space="preserve"> Merjeno v standardih kupne moči (PPS); </t>
    </r>
    <r>
      <rPr>
        <vertAlign val="superscript"/>
        <sz val="8.5"/>
        <rFont val="Arial CE"/>
        <charset val="238"/>
      </rPr>
      <t xml:space="preserve">2 </t>
    </r>
    <r>
      <rPr>
        <sz val="8.5"/>
        <rFont val="Arial CE"/>
        <charset val="238"/>
      </rPr>
      <t xml:space="preserve">Merilo inflacije je indeks cen življenjskih potrebščin; </t>
    </r>
    <r>
      <rPr>
        <vertAlign val="superscript"/>
        <sz val="8.5"/>
        <rFont val="Arial CE"/>
      </rPr>
      <t>3</t>
    </r>
    <r>
      <rPr>
        <sz val="8.5"/>
        <rFont val="Arial CE"/>
        <charset val="238"/>
      </rPr>
      <t xml:space="preserve"> Plačilnobilančna statistika (izvoz F.O.B., uvoz F.O.B.); z izračunom realnih stopenj je izločen vpliv medvalutnih sprememb in cen na tujih trgih.</t>
    </r>
  </si>
  <si>
    <r>
      <rPr>
        <vertAlign val="superscript"/>
        <sz val="8.5"/>
        <rFont val="Arial CE"/>
        <charset val="238"/>
      </rPr>
      <t>3</t>
    </r>
    <r>
      <rPr>
        <sz val="8.5"/>
        <rFont val="Arial CE"/>
        <family val="2"/>
        <charset val="238"/>
      </rPr>
      <t xml:space="preserve"> Plačilnobilančna statistika (izvoz F.O.B., uvoz F-O.B.); z izračunom realnih stopenj rasti je izločen vpliv medvalutnih sprememb in cen na tujih trgih.</t>
    </r>
  </si>
  <si>
    <r>
      <rPr>
        <vertAlign val="superscript"/>
        <sz val="8.5"/>
        <rFont val="Arial CE"/>
        <charset val="238"/>
      </rPr>
      <t>2</t>
    </r>
    <r>
      <rPr>
        <sz val="8.5"/>
        <rFont val="Arial CE"/>
        <family val="2"/>
        <charset val="238"/>
      </rPr>
      <t xml:space="preserve"> Merilo inflacije je indeks cen življenjskih potrebščin;</t>
    </r>
  </si>
  <si>
    <r>
      <rPr>
        <vertAlign val="superscript"/>
        <sz val="8.5"/>
        <rFont val="Arial CE"/>
        <charset val="238"/>
      </rPr>
      <t>1</t>
    </r>
    <r>
      <rPr>
        <sz val="8.5"/>
        <rFont val="Arial CE"/>
        <family val="2"/>
        <charset val="238"/>
      </rPr>
      <t xml:space="preserve"> Merjeno v standardih kupne moči (PPS);</t>
    </r>
  </si>
  <si>
    <t>Opombe:</t>
  </si>
  <si>
    <t>Vir podatkov: SURS, Banka Slovenije, Eurostat, preračuni in napovedi UMAR (Pomladanska napoved 2016).</t>
  </si>
  <si>
    <t xml:space="preserve">  - delež v BDP v %</t>
  </si>
  <si>
    <t xml:space="preserve">DOMAČE POVPRAŠEVANJE – STATISTIKA NACIONALNIH RAČUNOV </t>
  </si>
  <si>
    <r>
      <t xml:space="preserve">Uvoz proizvod in storitev </t>
    </r>
    <r>
      <rPr>
        <vertAlign val="superscript"/>
        <sz val="10"/>
        <rFont val="Arial"/>
        <family val="2"/>
        <charset val="238"/>
      </rPr>
      <t>3</t>
    </r>
    <r>
      <rPr>
        <sz val="10"/>
        <rFont val="Arial CE"/>
        <charset val="238"/>
      </rPr>
      <t xml:space="preserve"> (realne stopnje rasti, v %)</t>
    </r>
  </si>
  <si>
    <r>
      <t xml:space="preserve">Izvoz proizvodov in storitev </t>
    </r>
    <r>
      <rPr>
        <vertAlign val="superscript"/>
        <sz val="10"/>
        <rFont val="Arial"/>
        <family val="2"/>
        <charset val="238"/>
      </rPr>
      <t>3</t>
    </r>
    <r>
      <rPr>
        <sz val="10"/>
        <rFont val="Arial CE"/>
        <charset val="238"/>
      </rPr>
      <t xml:space="preserve"> (realne stopnje rasti, v %)</t>
    </r>
  </si>
  <si>
    <t>MENJAVA S TUJINO – PLAČILNO-BILANČNA STATISTIKA</t>
  </si>
  <si>
    <r>
      <t xml:space="preserve">Inflacija </t>
    </r>
    <r>
      <rPr>
        <vertAlign val="superscript"/>
        <sz val="10"/>
        <rFont val="Arial"/>
        <family val="2"/>
        <charset val="238"/>
      </rPr>
      <t>2</t>
    </r>
    <r>
      <rPr>
        <sz val="10"/>
        <rFont val="Arial CE"/>
        <charset val="238"/>
      </rPr>
      <t>, konec leta</t>
    </r>
  </si>
  <si>
    <r>
      <t xml:space="preserve">Inflacija </t>
    </r>
    <r>
      <rPr>
        <vertAlign val="superscript"/>
        <sz val="10"/>
        <rFont val="Arial"/>
        <family val="2"/>
        <charset val="238"/>
      </rPr>
      <t>2</t>
    </r>
    <r>
      <rPr>
        <sz val="10"/>
        <rFont val="Arial CE"/>
        <charset val="238"/>
      </rPr>
      <t>, povprečje leta</t>
    </r>
  </si>
  <si>
    <r>
      <t xml:space="preserve">BDP na prebivalca po kupni moči (PPS EU 28= 100) </t>
    </r>
    <r>
      <rPr>
        <vertAlign val="superscript"/>
        <sz val="10"/>
        <rFont val="Arial"/>
        <family val="2"/>
        <charset val="238"/>
      </rPr>
      <t>1</t>
    </r>
  </si>
  <si>
    <t>44,230*</t>
  </si>
  <si>
    <t>* konec aprila</t>
  </si>
  <si>
    <r>
      <t xml:space="preserve"> OBRESTNE MERE MONETARNIH FINANČNIH INSTITUCIJ</t>
    </r>
    <r>
      <rPr>
        <b/>
        <sz val="9"/>
        <color indexed="8"/>
        <rFont val="Arial"/>
        <family val="2"/>
        <charset val="238"/>
      </rPr>
      <t>, v %</t>
    </r>
  </si>
  <si>
    <r>
      <t xml:space="preserve">Viri podatkov: SURS, ECB; preračuni UMAR. Opomba: </t>
    </r>
    <r>
      <rPr>
        <vertAlign val="superscript"/>
        <sz val="9"/>
        <color rgb="FFC00000"/>
        <rFont val="Arial"/>
        <family val="2"/>
        <charset val="238"/>
      </rPr>
      <t>1</t>
    </r>
    <r>
      <rPr>
        <sz val="9"/>
        <color rgb="FFC00000"/>
        <rFont val="Arial"/>
        <family val="2"/>
        <charset val="238"/>
      </rPr>
      <t xml:space="preserve"> Sprememba vira za serije efektivnih tečajev z aprilom 2012: novi vir ECB, pred tem lastni izračuni UMAR.  </t>
    </r>
    <r>
      <rPr>
        <vertAlign val="superscript"/>
        <sz val="9"/>
        <color rgb="FFC00000"/>
        <rFont val="Arial"/>
        <family val="2"/>
        <charset val="238"/>
      </rPr>
      <t xml:space="preserve">2 </t>
    </r>
    <r>
      <rPr>
        <sz val="9"/>
        <color rgb="FFC00000"/>
        <rFont val="Arial"/>
        <family val="2"/>
        <charset val="238"/>
      </rPr>
      <t>Harmonizirani efektivni tečaj, skupina 20 držav partneric in 17 držav evrskega območja; rast vrednosti pomeni apreciacijo nacionalne valute in obratno.</t>
    </r>
  </si>
  <si>
    <r>
      <t xml:space="preserve">FORMALNO AKTIVNI </t>
    </r>
    <r>
      <rPr>
        <sz val="9"/>
        <color rgb="FFFF0000"/>
        <rFont val="Arial"/>
        <family val="2"/>
        <charset val="238"/>
      </rPr>
      <t>(A=B+E)</t>
    </r>
  </si>
  <si>
    <r>
      <t xml:space="preserve">FORMALNO DELOVNO AKTIVNI </t>
    </r>
    <r>
      <rPr>
        <sz val="9"/>
        <color rgb="FFFF0000"/>
        <rFont val="Arial"/>
        <family val="2"/>
        <charset val="238"/>
      </rPr>
      <t>(B=C+D)</t>
    </r>
    <r>
      <rPr>
        <sz val="9"/>
        <rFont val="Arial"/>
        <family val="2"/>
        <charset val="238"/>
      </rPr>
      <t>1</t>
    </r>
  </si>
  <si>
    <r>
      <t xml:space="preserve">ZAPOSLENI </t>
    </r>
    <r>
      <rPr>
        <sz val="9"/>
        <color rgb="FFFF0000"/>
        <rFont val="Arial"/>
        <family val="2"/>
        <charset val="238"/>
      </rPr>
      <t>(C)</t>
    </r>
    <r>
      <rPr>
        <sz val="9"/>
        <rFont val="Arial"/>
        <family val="2"/>
        <charset val="238"/>
      </rPr>
      <t>1</t>
    </r>
  </si>
  <si>
    <r>
      <t>SAMOZAPOSLENI IN KMETJE</t>
    </r>
    <r>
      <rPr>
        <sz val="9"/>
        <color rgb="FFFF0000"/>
        <rFont val="Arial"/>
        <family val="2"/>
        <charset val="238"/>
      </rPr>
      <t xml:space="preserve"> (D)</t>
    </r>
  </si>
  <si>
    <r>
      <t xml:space="preserve">REGISTRIRANI BREZPOSELNI </t>
    </r>
    <r>
      <rPr>
        <sz val="9"/>
        <color rgb="FFFF0000"/>
        <rFont val="Arial"/>
        <family val="2"/>
        <charset val="238"/>
      </rPr>
      <t>(E)</t>
    </r>
  </si>
  <si>
    <r>
      <t xml:space="preserve">STOPNJA REG. BREZP. </t>
    </r>
    <r>
      <rPr>
        <sz val="9"/>
        <color rgb="FFFF0000"/>
        <rFont val="Arial"/>
        <family val="2"/>
        <charset val="238"/>
      </rPr>
      <t>(E/A,  v %)</t>
    </r>
  </si>
  <si>
    <r>
      <t xml:space="preserve"> E Oskrba z elektriko, plin., vodo</t>
    </r>
    <r>
      <rPr>
        <vertAlign val="superscript"/>
        <sz val="9"/>
        <color rgb="FFFF0000"/>
        <rFont val="Arial"/>
        <family val="2"/>
        <charset val="238"/>
      </rPr>
      <t>1</t>
    </r>
  </si>
  <si>
    <r>
      <t>GRADBENIŠTVO</t>
    </r>
    <r>
      <rPr>
        <b/>
        <vertAlign val="superscript"/>
        <sz val="9"/>
        <rFont val="Arial"/>
        <family val="2"/>
        <charset val="238"/>
      </rPr>
      <t>2</t>
    </r>
    <r>
      <rPr>
        <b/>
        <sz val="9"/>
        <rFont val="Arial"/>
        <family val="2"/>
        <charset val="238"/>
      </rPr>
      <t>, medletna rast vrednosti opravljenih gradbenih del v %</t>
    </r>
  </si>
  <si>
    <r>
      <t xml:space="preserve"> Skupni realni prihodek</t>
    </r>
    <r>
      <rPr>
        <sz val="9"/>
        <color rgb="FFFF0000"/>
        <rFont val="Arial"/>
        <family val="2"/>
        <charset val="238"/>
      </rPr>
      <t xml:space="preserve"> *</t>
    </r>
  </si>
  <si>
    <r>
      <rPr>
        <sz val="9"/>
        <color rgb="FFFF0000"/>
        <rFont val="Arial"/>
        <family val="2"/>
        <charset val="238"/>
      </rPr>
      <t>*</t>
    </r>
    <r>
      <rPr>
        <sz val="9"/>
        <rFont val="Arial"/>
        <family val="2"/>
        <charset val="238"/>
      </rPr>
      <t xml:space="preserve"> Skupaj trgovina na drobno, trgovina z motornimi vozili in vzdrževanje le-teh ter trgovina na drobno z motornimi gorivi</t>
    </r>
  </si>
  <si>
    <r>
      <t>Vir podatkov:</t>
    </r>
    <r>
      <rPr>
        <sz val="9"/>
        <rFont val="Arial"/>
        <family val="2"/>
        <charset val="238"/>
      </rPr>
      <t xml:space="preserve"> SURS.  </t>
    </r>
    <r>
      <rPr>
        <i/>
        <sz val="9"/>
        <rFont val="Arial"/>
        <family val="2"/>
        <charset val="238"/>
      </rPr>
      <t>Opombe:</t>
    </r>
    <r>
      <rPr>
        <sz val="9"/>
        <rFont val="Arial"/>
        <family val="2"/>
        <charset val="238"/>
      </rPr>
      <t xml:space="preserve">  1Le za podjetja z dejavnostjo oskrbe z energijo, 2V raziskovanje so zajeta vsa večja gradbena podjetja, ter še nekatera negradbena podjetja, ki izvajajo gradbeno dejavnost.</t>
    </r>
  </si>
  <si>
    <r>
      <t>BDP na prebivalca po kupni moči (PPS)</t>
    </r>
    <r>
      <rPr>
        <vertAlign val="superscript"/>
        <sz val="9"/>
        <rFont val="Arial"/>
        <family val="2"/>
        <charset val="238"/>
      </rPr>
      <t>1</t>
    </r>
  </si>
  <si>
    <r>
      <t xml:space="preserve">BDP na prebivalca po kupni moči (PPS EU 28= 100) </t>
    </r>
    <r>
      <rPr>
        <vertAlign val="superscript"/>
        <sz val="9"/>
        <rFont val="Arial"/>
        <family val="2"/>
        <charset val="238"/>
      </rPr>
      <t>1</t>
    </r>
  </si>
  <si>
    <r>
      <t xml:space="preserve">Inflacija </t>
    </r>
    <r>
      <rPr>
        <vertAlign val="superscript"/>
        <sz val="9"/>
        <rFont val="Arial"/>
        <family val="2"/>
        <charset val="238"/>
      </rPr>
      <t>2</t>
    </r>
    <r>
      <rPr>
        <sz val="9"/>
        <rFont val="Arial CE"/>
        <charset val="238"/>
      </rPr>
      <t>, povprečje leta</t>
    </r>
  </si>
  <si>
    <r>
      <t xml:space="preserve">Inflacija </t>
    </r>
    <r>
      <rPr>
        <vertAlign val="superscript"/>
        <sz val="9"/>
        <rFont val="Arial"/>
        <family val="2"/>
        <charset val="238"/>
      </rPr>
      <t>2</t>
    </r>
    <r>
      <rPr>
        <sz val="9"/>
        <rFont val="Arial CE"/>
        <charset val="238"/>
      </rPr>
      <t>, konec leta</t>
    </r>
  </si>
  <si>
    <r>
      <t xml:space="preserve">Izvoz proizvodov in storitev </t>
    </r>
    <r>
      <rPr>
        <vertAlign val="superscript"/>
        <sz val="9"/>
        <rFont val="Arial"/>
        <family val="2"/>
        <charset val="238"/>
      </rPr>
      <t>3</t>
    </r>
    <r>
      <rPr>
        <sz val="9"/>
        <rFont val="Arial CE"/>
        <charset val="238"/>
      </rPr>
      <t xml:space="preserve"> (realne stopnje rasti, v %)</t>
    </r>
  </si>
  <si>
    <r>
      <t xml:space="preserve">Uvoz proizvod in storitev </t>
    </r>
    <r>
      <rPr>
        <vertAlign val="superscript"/>
        <sz val="9"/>
        <rFont val="Arial"/>
        <family val="2"/>
        <charset val="238"/>
      </rPr>
      <t>3</t>
    </r>
    <r>
      <rPr>
        <sz val="9"/>
        <rFont val="Arial CE"/>
        <charset val="238"/>
      </rPr>
      <t xml:space="preserve"> (realne stopnje rasti, v %)</t>
    </r>
  </si>
  <si>
    <r>
      <t xml:space="preserve">  - delež v BDP v %</t>
    </r>
    <r>
      <rPr>
        <vertAlign val="superscript"/>
        <sz val="9"/>
        <rFont val="Arial"/>
        <family val="2"/>
        <charset val="238"/>
      </rPr>
      <t xml:space="preserve"> </t>
    </r>
  </si>
  <si>
    <r>
      <t xml:space="preserve">Vir podatkov: SURS, Banka Slovenije, Eurostat, preračuni in napovedi UMAR </t>
    </r>
    <r>
      <rPr>
        <sz val="9"/>
        <color rgb="FFFF0000"/>
        <rFont val="Arial CE"/>
        <charset val="238"/>
      </rPr>
      <t>(Jesenska napoved 2016).</t>
    </r>
  </si>
  <si>
    <r>
      <rPr>
        <vertAlign val="superscript"/>
        <sz val="9"/>
        <rFont val="Arial CE"/>
        <charset val="238"/>
      </rPr>
      <t>1</t>
    </r>
    <r>
      <rPr>
        <sz val="9"/>
        <rFont val="Arial CE"/>
        <family val="2"/>
        <charset val="238"/>
      </rPr>
      <t xml:space="preserve"> Merjeno v standardih kupne moči (PPS);</t>
    </r>
  </si>
  <si>
    <r>
      <rPr>
        <vertAlign val="superscript"/>
        <sz val="9"/>
        <rFont val="Arial CE"/>
        <charset val="238"/>
      </rPr>
      <t>2</t>
    </r>
    <r>
      <rPr>
        <sz val="9"/>
        <rFont val="Arial CE"/>
        <family val="2"/>
        <charset val="238"/>
      </rPr>
      <t xml:space="preserve"> Merilo inflacije je indeks cen življenjskih potrebščin;</t>
    </r>
  </si>
  <si>
    <r>
      <rPr>
        <vertAlign val="superscript"/>
        <sz val="9"/>
        <rFont val="Arial CE"/>
        <charset val="238"/>
      </rPr>
      <t>3</t>
    </r>
    <r>
      <rPr>
        <sz val="9"/>
        <rFont val="Arial CE"/>
        <family val="2"/>
        <charset val="238"/>
      </rPr>
      <t xml:space="preserve"> Plačilnobilančna statistika (izvoz F.O.B., uvoz F-O.B.); z izračunom realnih stopenj rasti je izločen vpliv medvalutnih sprememb in cen na tujih trgih.</t>
    </r>
  </si>
  <si>
    <r>
      <t>Opombe:</t>
    </r>
    <r>
      <rPr>
        <vertAlign val="superscript"/>
        <sz val="9"/>
        <rFont val="Arial CE"/>
        <charset val="238"/>
      </rPr>
      <t xml:space="preserve"> 1</t>
    </r>
    <r>
      <rPr>
        <sz val="9"/>
        <rFont val="Arial CE"/>
        <charset val="238"/>
      </rPr>
      <t xml:space="preserve"> Merjeno v standardih kupne moči (PPS); </t>
    </r>
    <r>
      <rPr>
        <vertAlign val="superscript"/>
        <sz val="9"/>
        <rFont val="Arial CE"/>
        <charset val="238"/>
      </rPr>
      <t xml:space="preserve">2 </t>
    </r>
    <r>
      <rPr>
        <sz val="9"/>
        <rFont val="Arial CE"/>
        <charset val="238"/>
      </rPr>
      <t xml:space="preserve">Merilo inflacije je indeks cen življenjskih potrebščin; </t>
    </r>
    <r>
      <rPr>
        <vertAlign val="superscript"/>
        <sz val="9"/>
        <rFont val="Arial CE"/>
      </rPr>
      <t>3</t>
    </r>
    <r>
      <rPr>
        <sz val="9"/>
        <rFont val="Arial CE"/>
        <charset val="238"/>
      </rPr>
      <t xml:space="preserve"> Plačilnobilančna statistika (izvoz F.O.B., uvoz F.O.B.); z izračunom realnih stopenj je izločen vpliv medvalutnih sprememb in cen na tujih trgih.</t>
    </r>
  </si>
  <si>
    <r>
      <t xml:space="preserve">INDIKATORJI KONKURENČNOSTI </t>
    </r>
    <r>
      <rPr>
        <b/>
        <vertAlign val="superscript"/>
        <sz val="9"/>
        <rFont val="SSHelvetica-45"/>
        <charset val="238"/>
      </rPr>
      <t>4</t>
    </r>
    <r>
      <rPr>
        <b/>
        <sz val="9"/>
        <rFont val="SSHelvetica-45"/>
      </rPr>
      <t xml:space="preserve"> , medletna rast v %</t>
    </r>
  </si>
  <si>
    <r>
      <t>Efektivni tečaj</t>
    </r>
    <r>
      <rPr>
        <sz val="9"/>
        <rFont val="Arial"/>
        <family val="2"/>
      </rPr>
      <t xml:space="preserve"> nominalno</t>
    </r>
  </si>
  <si>
    <t>za Indikatorje konkurenčnosti - Vir:ECB; preračuni UMAR. Opomba: *Harmonizirani efektivni tečaj, skupina 19 držav partneric in 18 držav evrskega območja; rast vrednosti pomeni apreciacijo nacionalne valute in obratno.</t>
  </si>
  <si>
    <t>44,535*</t>
  </si>
  <si>
    <t>* konec oktobra</t>
  </si>
  <si>
    <t>Vir podatkov: SURS, Banka Slovenije, Eurostat, preračuni in napovedi UMAR (Pomladanska napoved 2017).</t>
  </si>
  <si>
    <t>n.p.</t>
  </si>
  <si>
    <t>44,100*</t>
  </si>
  <si>
    <r>
      <t>Vir podatkov: SURS, Banka Slovenije, Eurostat, preračuni in napovedi UMAR (</t>
    </r>
    <r>
      <rPr>
        <sz val="8.5"/>
        <color rgb="FFFF0000"/>
        <rFont val="Arial CE"/>
      </rPr>
      <t>Jesenska napoved 2017</t>
    </r>
    <r>
      <rPr>
        <sz val="8.5"/>
        <rFont val="Arial CE"/>
        <family val="2"/>
        <charset val="238"/>
      </rPr>
      <t>).</t>
    </r>
  </si>
  <si>
    <t>s</t>
  </si>
  <si>
    <t>Q3 2017</t>
  </si>
  <si>
    <t>43,468*</t>
  </si>
  <si>
    <t>* konec novembra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</si>
</sst>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000"/>
  </numFmts>
  <fonts count="12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Arial"/>
      <family val="2"/>
      <charset val="238"/>
    </font>
    <font>
      <sz val="11"/>
      <color theme="1"/>
      <name val="Arial"/>
      <family val="2"/>
      <charset val="238"/>
    </font>
    <font>
      <sz val="11"/>
      <color theme="1"/>
      <name val="Arial"/>
      <family val="2"/>
      <charset val="238"/>
    </font>
    <font>
      <sz val="11"/>
      <color theme="1"/>
      <name val="Arial"/>
      <family val="2"/>
    </font>
    <font>
      <sz val="11"/>
      <color theme="1"/>
      <name val="Arial"/>
      <family val="2"/>
      <charset val="238"/>
    </font>
    <font>
      <sz val="11"/>
      <color theme="1"/>
      <name val="Arial"/>
      <family val="2"/>
      <charset val="238"/>
    </font>
    <font>
      <sz val="11"/>
      <color theme="1"/>
      <name val="Arial"/>
      <family val="2"/>
    </font>
    <font>
      <sz val="11"/>
      <color theme="1"/>
      <name val="Arial"/>
      <family val="2"/>
      <charset val="238"/>
    </font>
    <font>
      <sz val="11"/>
      <color theme="1"/>
      <name val="Arial"/>
      <family val="2"/>
    </font>
    <font>
      <sz val="11"/>
      <color theme="1"/>
      <name val="Arial"/>
      <family val="2"/>
    </font>
    <font>
      <sz val="10"/>
      <name val="Arial"/>
      <family val="2"/>
      <charset val="238"/>
    </font>
    <font>
      <b/>
      <sz val="10"/>
      <name val="Arial"/>
      <family val="2"/>
      <charset val="238"/>
    </font>
    <font>
      <sz val="10"/>
      <name val="Arial"/>
      <family val="2"/>
      <charset val="238"/>
    </font>
    <font>
      <sz val="10"/>
      <name val="Arial"/>
      <family val="2"/>
    </font>
    <font>
      <sz val="8"/>
      <name val="Arial"/>
      <family val="2"/>
      <charset val="238"/>
    </font>
    <font>
      <b/>
      <sz val="12"/>
      <name val="Arial"/>
      <family val="2"/>
      <charset val="238"/>
    </font>
    <font>
      <sz val="6"/>
      <name val="Arial"/>
      <family val="2"/>
      <charset val="238"/>
    </font>
    <font>
      <vertAlign val="superscript"/>
      <sz val="10"/>
      <name val="Arial"/>
      <family val="2"/>
      <charset val="238"/>
    </font>
    <font>
      <sz val="12"/>
      <name val="Arial CE"/>
      <charset val="238"/>
    </font>
    <font>
      <sz val="8.5"/>
      <name val="Arial CE"/>
      <family val="2"/>
      <charset val="238"/>
    </font>
    <font>
      <sz val="8.5"/>
      <name val="Arial CE"/>
      <charset val="238"/>
    </font>
    <font>
      <vertAlign val="superscript"/>
      <sz val="8.5"/>
      <name val="Arial CE"/>
      <charset val="238"/>
    </font>
    <font>
      <u/>
      <sz val="11"/>
      <color theme="10"/>
      <name val="Arial"/>
      <family val="2"/>
    </font>
    <font>
      <sz val="10"/>
      <color rgb="FFFF0000"/>
      <name val="Arial"/>
      <family val="2"/>
      <charset val="238"/>
    </font>
    <font>
      <sz val="8.5"/>
      <name val="Arial"/>
      <family val="2"/>
      <charset val="238"/>
    </font>
    <font>
      <vertAlign val="superscript"/>
      <sz val="10"/>
      <color rgb="FFFF0000"/>
      <name val="Arial"/>
      <family val="2"/>
      <charset val="238"/>
    </font>
    <font>
      <sz val="10"/>
      <name val="Arial CE"/>
      <charset val="238"/>
    </font>
    <font>
      <u/>
      <sz val="9.9"/>
      <color theme="10"/>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11"/>
      <color rgb="FF006100"/>
      <name val="Arial"/>
      <family val="2"/>
      <charset val="238"/>
    </font>
    <font>
      <sz val="11"/>
      <color rgb="FF9C0006"/>
      <name val="Arial"/>
      <family val="2"/>
      <charset val="238"/>
    </font>
    <font>
      <sz val="11"/>
      <color rgb="FF9C6500"/>
      <name val="Arial"/>
      <family val="2"/>
      <charset val="238"/>
    </font>
    <font>
      <sz val="11"/>
      <color rgb="FF3F3F76"/>
      <name val="Arial"/>
      <family val="2"/>
      <charset val="238"/>
    </font>
    <font>
      <b/>
      <sz val="11"/>
      <color rgb="FF3F3F3F"/>
      <name val="Arial"/>
      <family val="2"/>
      <charset val="238"/>
    </font>
    <font>
      <b/>
      <sz val="11"/>
      <color rgb="FFFA7D00"/>
      <name val="Arial"/>
      <family val="2"/>
      <charset val="238"/>
    </font>
    <font>
      <sz val="11"/>
      <color rgb="FFFA7D00"/>
      <name val="Arial"/>
      <family val="2"/>
      <charset val="238"/>
    </font>
    <font>
      <b/>
      <sz val="11"/>
      <color theme="0"/>
      <name val="Arial"/>
      <family val="2"/>
      <charset val="238"/>
    </font>
    <font>
      <sz val="11"/>
      <color rgb="FFFF0000"/>
      <name val="Arial"/>
      <family val="2"/>
      <charset val="238"/>
    </font>
    <font>
      <i/>
      <sz val="11"/>
      <color rgb="FF7F7F7F"/>
      <name val="Arial"/>
      <family val="2"/>
      <charset val="238"/>
    </font>
    <font>
      <b/>
      <sz val="11"/>
      <color theme="1"/>
      <name val="Arial"/>
      <family val="2"/>
      <charset val="238"/>
    </font>
    <font>
      <sz val="11"/>
      <color theme="0"/>
      <name val="Arial"/>
      <family val="2"/>
      <charset val="238"/>
    </font>
    <font>
      <sz val="9"/>
      <name val="Arial"/>
      <family val="2"/>
      <charset val="238"/>
    </font>
    <font>
      <sz val="11"/>
      <color theme="0"/>
      <name val="Arial"/>
      <family val="2"/>
    </font>
    <font>
      <sz val="11"/>
      <color rgb="FF9C0006"/>
      <name val="Arial"/>
      <family val="2"/>
    </font>
    <font>
      <b/>
      <sz val="11"/>
      <color rgb="FFFA7D00"/>
      <name val="Arial"/>
      <family val="2"/>
    </font>
    <font>
      <b/>
      <sz val="11"/>
      <color theme="0"/>
      <name val="Arial"/>
      <family val="2"/>
    </font>
    <font>
      <i/>
      <sz val="11"/>
      <color rgb="FF7F7F7F"/>
      <name val="Arial"/>
      <family val="2"/>
    </font>
    <font>
      <sz val="11"/>
      <color rgb="FF006100"/>
      <name val="Arial"/>
      <family val="2"/>
    </font>
    <font>
      <b/>
      <sz val="15"/>
      <color theme="3"/>
      <name val="Arial"/>
      <family val="2"/>
    </font>
    <font>
      <b/>
      <sz val="13"/>
      <color theme="3"/>
      <name val="Arial"/>
      <family val="2"/>
    </font>
    <font>
      <b/>
      <sz val="11"/>
      <color theme="3"/>
      <name val="Arial"/>
      <family val="2"/>
    </font>
    <font>
      <u/>
      <sz val="11"/>
      <color theme="10"/>
      <name val="Arial"/>
      <family val="2"/>
      <charset val="238"/>
    </font>
    <font>
      <sz val="11"/>
      <color rgb="FF3F3F76"/>
      <name val="Arial"/>
      <family val="2"/>
    </font>
    <font>
      <sz val="11"/>
      <color rgb="FFFA7D00"/>
      <name val="Arial"/>
      <family val="2"/>
    </font>
    <font>
      <sz val="11"/>
      <color rgb="FF9C6500"/>
      <name val="Arial"/>
      <family val="2"/>
    </font>
    <font>
      <b/>
      <sz val="11"/>
      <color rgb="FF3F3F3F"/>
      <name val="Arial"/>
      <family val="2"/>
    </font>
    <font>
      <b/>
      <sz val="18"/>
      <color theme="3"/>
      <name val="Cambria"/>
      <family val="2"/>
      <scheme val="major"/>
    </font>
    <font>
      <b/>
      <sz val="11"/>
      <color theme="1"/>
      <name val="Arial"/>
      <family val="2"/>
    </font>
    <font>
      <sz val="11"/>
      <color rgb="FFFF0000"/>
      <name val="Arial"/>
      <family val="2"/>
    </font>
    <font>
      <sz val="8.5"/>
      <color rgb="FFFF0000"/>
      <name val="Arial CE"/>
      <charset val="238"/>
    </font>
    <font>
      <b/>
      <sz val="9"/>
      <name val="Arial"/>
      <family val="2"/>
      <charset val="238"/>
    </font>
    <font>
      <u/>
      <sz val="8.8000000000000007"/>
      <color theme="10"/>
      <name val="Arial"/>
      <family val="2"/>
    </font>
    <font>
      <sz val="11"/>
      <name val="Arial CE"/>
      <family val="2"/>
      <charset val="238"/>
    </font>
    <font>
      <sz val="9"/>
      <color theme="1"/>
      <name val="Arial"/>
      <family val="2"/>
      <charset val="238"/>
    </font>
    <font>
      <vertAlign val="superscript"/>
      <sz val="8.5"/>
      <color rgb="FFFF0000"/>
      <name val="Arial CE"/>
      <charset val="238"/>
    </font>
    <font>
      <sz val="8.5"/>
      <color rgb="FFFF0000"/>
      <name val="Arial"/>
      <family val="2"/>
      <charset val="238"/>
    </font>
    <font>
      <vertAlign val="superscript"/>
      <sz val="8.5"/>
      <name val="Arial CE"/>
    </font>
    <font>
      <b/>
      <sz val="9"/>
      <name val="Arial"/>
      <family val="2"/>
    </font>
    <font>
      <sz val="9"/>
      <name val="Arial"/>
      <family val="2"/>
    </font>
    <font>
      <b/>
      <sz val="9"/>
      <name val="SSHelvetica-45"/>
    </font>
    <font>
      <b/>
      <sz val="9"/>
      <color indexed="8"/>
      <name val="Arial"/>
      <family val="2"/>
      <charset val="238"/>
    </font>
    <font>
      <b/>
      <sz val="9"/>
      <color rgb="FFFF0000"/>
      <name val="Arial"/>
      <family val="2"/>
      <charset val="238"/>
    </font>
    <font>
      <sz val="9"/>
      <color rgb="FFFF0000"/>
      <name val="Arial"/>
      <family val="2"/>
      <charset val="238"/>
    </font>
    <font>
      <b/>
      <sz val="9"/>
      <color rgb="FF7030A0"/>
      <name val="Arial"/>
      <family val="2"/>
      <charset val="238"/>
    </font>
    <font>
      <sz val="9"/>
      <color rgb="FF7030A0"/>
      <name val="Arial"/>
      <family val="2"/>
      <charset val="238"/>
    </font>
    <font>
      <b/>
      <i/>
      <u/>
      <sz val="9"/>
      <color rgb="FFFF0000"/>
      <name val="Arial"/>
      <family val="2"/>
      <charset val="238"/>
    </font>
    <font>
      <b/>
      <vertAlign val="superscript"/>
      <sz val="9"/>
      <name val="SSHelvetica-45"/>
      <charset val="238"/>
    </font>
    <font>
      <vertAlign val="superscript"/>
      <sz val="9"/>
      <name val="Arial"/>
      <family val="2"/>
      <charset val="238"/>
    </font>
    <font>
      <b/>
      <i/>
      <sz val="9"/>
      <color rgb="FFC00000"/>
      <name val="Myriad Pro"/>
      <family val="2"/>
    </font>
    <font>
      <b/>
      <i/>
      <sz val="9"/>
      <color rgb="FFC00000"/>
      <name val="SSHelvetica-45"/>
      <charset val="238"/>
    </font>
    <font>
      <b/>
      <i/>
      <u/>
      <sz val="9"/>
      <color rgb="FFC00000"/>
      <name val="Arial"/>
      <family val="2"/>
      <charset val="238"/>
    </font>
    <font>
      <b/>
      <sz val="9"/>
      <color rgb="FFFF00FF"/>
      <name val="Arial"/>
      <family val="2"/>
      <charset val="238"/>
    </font>
    <font>
      <sz val="9"/>
      <color rgb="FFC00000"/>
      <name val="Arial"/>
      <family val="2"/>
      <charset val="238"/>
    </font>
    <font>
      <vertAlign val="superscript"/>
      <sz val="9"/>
      <color rgb="FFC00000"/>
      <name val="Arial"/>
      <family val="2"/>
      <charset val="238"/>
    </font>
    <font>
      <sz val="9"/>
      <color theme="1"/>
      <name val="Calibri"/>
      <family val="2"/>
      <charset val="238"/>
      <scheme val="minor"/>
    </font>
    <font>
      <vertAlign val="superscript"/>
      <sz val="9"/>
      <color rgb="FFFF0000"/>
      <name val="Arial"/>
      <family val="2"/>
      <charset val="238"/>
    </font>
    <font>
      <b/>
      <vertAlign val="superscript"/>
      <sz val="9"/>
      <name val="Arial"/>
      <family val="2"/>
      <charset val="238"/>
    </font>
    <font>
      <sz val="9"/>
      <color rgb="FF92D050"/>
      <name val="Arial"/>
      <family val="2"/>
      <charset val="238"/>
    </font>
    <font>
      <sz val="9"/>
      <color rgb="FF00B050"/>
      <name val="Arial"/>
      <family val="2"/>
      <charset val="238"/>
    </font>
    <font>
      <sz val="9"/>
      <color theme="1"/>
      <name val="Arial"/>
      <family val="2"/>
    </font>
    <font>
      <i/>
      <sz val="9"/>
      <name val="Arial"/>
      <family val="2"/>
      <charset val="238"/>
    </font>
    <font>
      <b/>
      <sz val="9"/>
      <color rgb="FFC00000"/>
      <name val="Arial"/>
      <family val="2"/>
      <charset val="238"/>
    </font>
    <font>
      <b/>
      <sz val="9"/>
      <color theme="9" tint="-0.249977111117893"/>
      <name val="Arial"/>
      <family val="2"/>
      <charset val="238"/>
    </font>
    <font>
      <b/>
      <sz val="9"/>
      <color theme="8"/>
      <name val="Arial"/>
      <family val="2"/>
      <charset val="238"/>
    </font>
    <font>
      <sz val="9"/>
      <name val="Arial CE"/>
      <charset val="238"/>
    </font>
    <font>
      <sz val="9"/>
      <name val="Arial CE"/>
      <family val="2"/>
      <charset val="238"/>
    </font>
    <font>
      <sz val="9"/>
      <color rgb="FFFF0000"/>
      <name val="Arial CE"/>
      <charset val="238"/>
    </font>
    <font>
      <vertAlign val="superscript"/>
      <sz val="9"/>
      <name val="Arial CE"/>
      <charset val="238"/>
    </font>
    <font>
      <vertAlign val="superscript"/>
      <sz val="9"/>
      <name val="Arial CE"/>
    </font>
    <font>
      <sz val="11"/>
      <color rgb="FFFF0000"/>
      <name val="Calibri"/>
      <family val="2"/>
      <charset val="238"/>
      <scheme val="minor"/>
    </font>
    <font>
      <b/>
      <i/>
      <sz val="9"/>
      <color rgb="FFC00000"/>
      <name val="Arial"/>
      <family val="2"/>
      <charset val="238"/>
    </font>
    <font>
      <sz val="8.5"/>
      <color rgb="FFFF0000"/>
      <name val="Arial CE"/>
    </font>
  </fonts>
  <fills count="53">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rgb="FFFF0000"/>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FFFF99"/>
        <bgColor indexed="64"/>
      </patternFill>
    </fill>
    <fill>
      <patternFill patternType="solid">
        <fgColor rgb="FF00FFCC"/>
        <bgColor indexed="64"/>
      </patternFill>
    </fill>
    <fill>
      <patternFill patternType="solid">
        <fgColor rgb="FFFFFFCC"/>
        <bgColor indexed="64"/>
      </patternFill>
    </fill>
    <fill>
      <patternFill patternType="solid">
        <fgColor rgb="FF99FF66"/>
        <bgColor indexed="64"/>
      </patternFill>
    </fill>
    <fill>
      <patternFill patternType="solid">
        <fgColor theme="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CFFCC"/>
        <bgColor indexed="64"/>
      </patternFill>
    </fill>
    <fill>
      <patternFill patternType="solid">
        <fgColor rgb="FFCCFF99"/>
        <bgColor indexed="64"/>
      </patternFill>
    </fill>
    <fill>
      <patternFill patternType="solid">
        <fgColor rgb="FFFFEFFF"/>
        <bgColor indexed="64"/>
      </patternFill>
    </fill>
    <fill>
      <patternFill patternType="solid">
        <fgColor theme="8"/>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22">
    <border>
      <left/>
      <right/>
      <top/>
      <bottom/>
      <diagonal/>
    </border>
    <border>
      <left/>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2918">
    <xf numFmtId="0" fontId="0" fillId="0" borderId="0"/>
    <xf numFmtId="0" fontId="28" fillId="0" borderId="0"/>
    <xf numFmtId="0" fontId="34" fillId="0" borderId="0"/>
    <xf numFmtId="0" fontId="26" fillId="0" borderId="0"/>
    <xf numFmtId="0" fontId="26" fillId="0" borderId="0"/>
    <xf numFmtId="0" fontId="25" fillId="0" borderId="0"/>
    <xf numFmtId="0" fontId="25" fillId="0" borderId="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3" fillId="0" borderId="0" applyNumberFormat="0" applyFill="0" applyBorder="0" applyAlignment="0" applyProtection="0">
      <alignment vertical="top"/>
      <protection locked="0"/>
    </xf>
    <xf numFmtId="0" fontId="23" fillId="0" borderId="0"/>
    <xf numFmtId="0" fontId="23" fillId="0" borderId="0"/>
    <xf numFmtId="0" fontId="23" fillId="0" borderId="0"/>
    <xf numFmtId="0" fontId="22" fillId="0" borderId="0"/>
    <xf numFmtId="0" fontId="23"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22" fillId="0" borderId="0"/>
    <xf numFmtId="0" fontId="23" fillId="0" borderId="0"/>
    <xf numFmtId="0" fontId="22" fillId="0" borderId="0"/>
    <xf numFmtId="0" fontId="21" fillId="0" borderId="0"/>
    <xf numFmtId="0" fontId="21" fillId="0" borderId="0"/>
    <xf numFmtId="0" fontId="21" fillId="14" borderId="0" applyNumberFormat="0" applyBorder="0" applyAlignment="0" applyProtection="0"/>
    <xf numFmtId="0" fontId="21"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1" fillId="30" borderId="0" applyNumberFormat="0" applyBorder="0" applyAlignment="0" applyProtection="0"/>
    <xf numFmtId="0" fontId="21"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58" fillId="24" borderId="0" applyNumberFormat="0" applyBorder="0" applyAlignment="0" applyProtection="0"/>
    <xf numFmtId="0" fontId="58" fillId="24"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58" fillId="28" borderId="0" applyNumberFormat="0" applyBorder="0" applyAlignment="0" applyProtection="0"/>
    <xf numFmtId="0" fontId="58"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60" fillId="28" borderId="0" applyNumberFormat="0" applyBorder="0" applyAlignment="0" applyProtection="0"/>
    <xf numFmtId="0" fontId="58" fillId="32" borderId="0" applyNumberFormat="0" applyBorder="0" applyAlignment="0" applyProtection="0"/>
    <xf numFmtId="0" fontId="58" fillId="32" borderId="0" applyNumberFormat="0" applyBorder="0" applyAlignment="0" applyProtection="0"/>
    <xf numFmtId="0" fontId="60" fillId="32" borderId="0" applyNumberFormat="0" applyBorder="0" applyAlignment="0" applyProtection="0"/>
    <xf numFmtId="0" fontId="60" fillId="32" borderId="0" applyNumberFormat="0" applyBorder="0" applyAlignment="0" applyProtection="0"/>
    <xf numFmtId="0" fontId="60" fillId="32" borderId="0" applyNumberFormat="0" applyBorder="0" applyAlignment="0" applyProtection="0"/>
    <xf numFmtId="0" fontId="60" fillId="32"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58" fillId="21" borderId="0" applyNumberFormat="0" applyBorder="0" applyAlignment="0" applyProtection="0"/>
    <xf numFmtId="0" fontId="58" fillId="21"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58" fillId="25" borderId="0" applyNumberFormat="0" applyBorder="0" applyAlignment="0" applyProtection="0"/>
    <xf numFmtId="0" fontId="58" fillId="25"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58" fillId="29" borderId="0" applyNumberFormat="0" applyBorder="0" applyAlignment="0" applyProtection="0"/>
    <xf numFmtId="0" fontId="58" fillId="29" borderId="0" applyNumberFormat="0" applyBorder="0" applyAlignment="0" applyProtection="0"/>
    <xf numFmtId="0" fontId="60" fillId="29" borderId="0" applyNumberFormat="0" applyBorder="0" applyAlignment="0" applyProtection="0"/>
    <xf numFmtId="0" fontId="60" fillId="29" borderId="0" applyNumberFormat="0" applyBorder="0" applyAlignment="0" applyProtection="0"/>
    <xf numFmtId="0" fontId="60" fillId="29" borderId="0" applyNumberFormat="0" applyBorder="0" applyAlignment="0" applyProtection="0"/>
    <xf numFmtId="0" fontId="60" fillId="29" borderId="0" applyNumberFormat="0" applyBorder="0" applyAlignment="0" applyProtection="0"/>
    <xf numFmtId="0" fontId="58" fillId="33" borderId="0" applyNumberFormat="0" applyBorder="0" applyAlignment="0" applyProtection="0"/>
    <xf numFmtId="0" fontId="58"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61" fillId="7" borderId="0" applyNumberFormat="0" applyBorder="0" applyAlignment="0" applyProtection="0"/>
    <xf numFmtId="0" fontId="61" fillId="7" borderId="0" applyNumberFormat="0" applyBorder="0" applyAlignment="0" applyProtection="0"/>
    <xf numFmtId="0" fontId="61" fillId="7" borderId="0" applyNumberFormat="0" applyBorder="0" applyAlignment="0" applyProtection="0"/>
    <xf numFmtId="0" fontId="61" fillId="7" borderId="0" applyNumberFormat="0" applyBorder="0" applyAlignment="0" applyProtection="0"/>
    <xf numFmtId="0" fontId="52" fillId="10" borderId="8" applyNumberFormat="0" applyAlignment="0" applyProtection="0"/>
    <xf numFmtId="0" fontId="52" fillId="10" borderId="8" applyNumberFormat="0" applyAlignment="0" applyProtection="0"/>
    <xf numFmtId="0" fontId="62" fillId="10" borderId="8" applyNumberFormat="0" applyAlignment="0" applyProtection="0"/>
    <xf numFmtId="0" fontId="62" fillId="10" borderId="8" applyNumberFormat="0" applyAlignment="0" applyProtection="0"/>
    <xf numFmtId="0" fontId="62" fillId="10" borderId="8" applyNumberFormat="0" applyAlignment="0" applyProtection="0"/>
    <xf numFmtId="0" fontId="62" fillId="10" borderId="8" applyNumberFormat="0" applyAlignment="0" applyProtection="0"/>
    <xf numFmtId="0" fontId="54" fillId="11" borderId="11" applyNumberFormat="0" applyAlignment="0" applyProtection="0"/>
    <xf numFmtId="0" fontId="54" fillId="11" borderId="11" applyNumberFormat="0" applyAlignment="0" applyProtection="0"/>
    <xf numFmtId="0" fontId="63" fillId="11" borderId="11" applyNumberFormat="0" applyAlignment="0" applyProtection="0"/>
    <xf numFmtId="0" fontId="63" fillId="11" borderId="11" applyNumberFormat="0" applyAlignment="0" applyProtection="0"/>
    <xf numFmtId="0" fontId="63" fillId="11" borderId="11" applyNumberFormat="0" applyAlignment="0" applyProtection="0"/>
    <xf numFmtId="0" fontId="63" fillId="11" borderId="11" applyNumberFormat="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47" fillId="6" borderId="0" applyNumberFormat="0" applyBorder="0" applyAlignment="0" applyProtection="0"/>
    <xf numFmtId="0" fontId="47" fillId="6" borderId="0" applyNumberFormat="0" applyBorder="0" applyAlignment="0" applyProtection="0"/>
    <xf numFmtId="0" fontId="65" fillId="6" borderId="0" applyNumberFormat="0" applyBorder="0" applyAlignment="0" applyProtection="0"/>
    <xf numFmtId="0" fontId="65" fillId="6" borderId="0" applyNumberFormat="0" applyBorder="0" applyAlignment="0" applyProtection="0"/>
    <xf numFmtId="0" fontId="65" fillId="6" borderId="0" applyNumberFormat="0" applyBorder="0" applyAlignment="0" applyProtection="0"/>
    <xf numFmtId="0" fontId="65" fillId="6" borderId="0" applyNumberFormat="0" applyBorder="0" applyAlignment="0" applyProtection="0"/>
    <xf numFmtId="0" fontId="44" fillId="0" borderId="5" applyNumberFormat="0" applyFill="0" applyAlignment="0" applyProtection="0"/>
    <xf numFmtId="0" fontId="44"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46" fillId="0" borderId="7" applyNumberFormat="0" applyFill="0" applyAlignment="0" applyProtection="0"/>
    <xf numFmtId="0" fontId="46" fillId="0" borderId="7" applyNumberFormat="0" applyFill="0" applyAlignment="0" applyProtection="0"/>
    <xf numFmtId="0" fontId="68" fillId="0" borderId="7" applyNumberFormat="0" applyFill="0" applyAlignment="0" applyProtection="0"/>
    <xf numFmtId="0" fontId="68" fillId="0" borderId="7" applyNumberFormat="0" applyFill="0" applyAlignment="0" applyProtection="0"/>
    <xf numFmtId="0" fontId="68" fillId="0" borderId="7" applyNumberFormat="0" applyFill="0" applyAlignment="0" applyProtection="0"/>
    <xf numFmtId="0" fontId="68" fillId="0" borderId="7"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50" fillId="9" borderId="8" applyNumberFormat="0" applyAlignment="0" applyProtection="0"/>
    <xf numFmtId="0" fontId="50" fillId="9" borderId="8" applyNumberFormat="0" applyAlignment="0" applyProtection="0"/>
    <xf numFmtId="0" fontId="70" fillId="9" borderId="8" applyNumberFormat="0" applyAlignment="0" applyProtection="0"/>
    <xf numFmtId="0" fontId="70" fillId="9" borderId="8" applyNumberFormat="0" applyAlignment="0" applyProtection="0"/>
    <xf numFmtId="0" fontId="70" fillId="9" borderId="8" applyNumberFormat="0" applyAlignment="0" applyProtection="0"/>
    <xf numFmtId="0" fontId="70" fillId="9" borderId="8" applyNumberFormat="0" applyAlignment="0" applyProtection="0"/>
    <xf numFmtId="0" fontId="53" fillId="0" borderId="10" applyNumberFormat="0" applyFill="0" applyAlignment="0" applyProtection="0"/>
    <xf numFmtId="0" fontId="53" fillId="0" borderId="10" applyNumberFormat="0" applyFill="0" applyAlignment="0" applyProtection="0"/>
    <xf numFmtId="0" fontId="71" fillId="0" borderId="10" applyNumberFormat="0" applyFill="0" applyAlignment="0" applyProtection="0"/>
    <xf numFmtId="0" fontId="71" fillId="0" borderId="10" applyNumberFormat="0" applyFill="0" applyAlignment="0" applyProtection="0"/>
    <xf numFmtId="0" fontId="71" fillId="0" borderId="10" applyNumberFormat="0" applyFill="0" applyAlignment="0" applyProtection="0"/>
    <xf numFmtId="0" fontId="71" fillId="0" borderId="10" applyNumberFormat="0" applyFill="0" applyAlignment="0" applyProtection="0"/>
    <xf numFmtId="0" fontId="49" fillId="8" borderId="0" applyNumberFormat="0" applyBorder="0" applyAlignment="0" applyProtection="0"/>
    <xf numFmtId="0" fontId="49" fillId="8" borderId="0" applyNumberFormat="0" applyBorder="0" applyAlignment="0" applyProtection="0"/>
    <xf numFmtId="0" fontId="72" fillId="8" borderId="0" applyNumberFormat="0" applyBorder="0" applyAlignment="0" applyProtection="0"/>
    <xf numFmtId="0" fontId="72" fillId="8" borderId="0" applyNumberFormat="0" applyBorder="0" applyAlignment="0" applyProtection="0"/>
    <xf numFmtId="0" fontId="72" fillId="8" borderId="0" applyNumberFormat="0" applyBorder="0" applyAlignment="0" applyProtection="0"/>
    <xf numFmtId="0" fontId="72" fillId="8" borderId="0" applyNumberFormat="0" applyBorder="0" applyAlignment="0" applyProtection="0"/>
    <xf numFmtId="0" fontId="21" fillId="0" borderId="0"/>
    <xf numFmtId="0" fontId="22" fillId="0" borderId="0"/>
    <xf numFmtId="0" fontId="2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6" fillId="0" borderId="0"/>
    <xf numFmtId="0" fontId="26" fillId="0" borderId="0"/>
    <xf numFmtId="0" fontId="26" fillId="0" borderId="0"/>
    <xf numFmtId="0" fontId="21" fillId="0" borderId="0"/>
    <xf numFmtId="0" fontId="26" fillId="0" borderId="0"/>
    <xf numFmtId="0" fontId="21" fillId="0" borderId="0"/>
    <xf numFmtId="0" fontId="21" fillId="0" borderId="0"/>
    <xf numFmtId="0" fontId="21" fillId="0" borderId="0"/>
    <xf numFmtId="0" fontId="21" fillId="12" borderId="12" applyNumberFormat="0" applyFont="0" applyAlignment="0" applyProtection="0"/>
    <xf numFmtId="0" fontId="21" fillId="12" borderId="12" applyNumberFormat="0" applyFont="0" applyAlignment="0" applyProtection="0"/>
    <xf numFmtId="0" fontId="22" fillId="12" borderId="12" applyNumberFormat="0" applyFont="0" applyAlignment="0" applyProtection="0"/>
    <xf numFmtId="0" fontId="22" fillId="12" borderId="12" applyNumberFormat="0" applyFont="0" applyAlignment="0" applyProtection="0"/>
    <xf numFmtId="0" fontId="22" fillId="12" borderId="12" applyNumberFormat="0" applyFont="0" applyAlignment="0" applyProtection="0"/>
    <xf numFmtId="0" fontId="22" fillId="12" borderId="12" applyNumberFormat="0" applyFont="0" applyAlignment="0" applyProtection="0"/>
    <xf numFmtId="0" fontId="51" fillId="10" borderId="9" applyNumberFormat="0" applyAlignment="0" applyProtection="0"/>
    <xf numFmtId="0" fontId="51" fillId="10" borderId="9" applyNumberFormat="0" applyAlignment="0" applyProtection="0"/>
    <xf numFmtId="0" fontId="73" fillId="10" borderId="9" applyNumberFormat="0" applyAlignment="0" applyProtection="0"/>
    <xf numFmtId="0" fontId="73" fillId="10" borderId="9" applyNumberFormat="0" applyAlignment="0" applyProtection="0"/>
    <xf numFmtId="0" fontId="73" fillId="10" borderId="9" applyNumberFormat="0" applyAlignment="0" applyProtection="0"/>
    <xf numFmtId="0" fontId="73" fillId="10" borderId="9" applyNumberFormat="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57" fillId="0" borderId="13" applyNumberFormat="0" applyFill="0" applyAlignment="0" applyProtection="0"/>
    <xf numFmtId="0" fontId="57" fillId="0" borderId="13" applyNumberFormat="0" applyFill="0" applyAlignment="0" applyProtection="0"/>
    <xf numFmtId="0" fontId="75" fillId="0" borderId="13" applyNumberFormat="0" applyFill="0" applyAlignment="0" applyProtection="0"/>
    <xf numFmtId="0" fontId="75" fillId="0" borderId="13" applyNumberFormat="0" applyFill="0" applyAlignment="0" applyProtection="0"/>
    <xf numFmtId="0" fontId="75" fillId="0" borderId="13" applyNumberFormat="0" applyFill="0" applyAlignment="0" applyProtection="0"/>
    <xf numFmtId="0" fontId="75" fillId="0" borderId="13"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21" fillId="0" borderId="0"/>
    <xf numFmtId="0" fontId="21" fillId="0" borderId="0"/>
    <xf numFmtId="0" fontId="22" fillId="0" borderId="0"/>
    <xf numFmtId="0" fontId="21" fillId="0" borderId="0"/>
    <xf numFmtId="0" fontId="21" fillId="0" borderId="0"/>
    <xf numFmtId="0" fontId="69" fillId="0" borderId="0" applyNumberFormat="0" applyFill="0" applyBorder="0" applyAlignment="0" applyProtection="0">
      <alignment vertical="top"/>
      <protection locked="0"/>
    </xf>
    <xf numFmtId="0" fontId="21" fillId="0" borderId="0"/>
    <xf numFmtId="0" fontId="22" fillId="0" borderId="0"/>
    <xf numFmtId="0" fontId="2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6" fillId="0" borderId="0"/>
    <xf numFmtId="0" fontId="26" fillId="0" borderId="0"/>
    <xf numFmtId="0" fontId="26" fillId="0" borderId="0"/>
    <xf numFmtId="0" fontId="21" fillId="0" borderId="0"/>
    <xf numFmtId="0" fontId="26"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8" fillId="0" borderId="0"/>
    <xf numFmtId="0" fontId="18" fillId="0" borderId="0"/>
    <xf numFmtId="0" fontId="19" fillId="0" borderId="0"/>
    <xf numFmtId="0" fontId="18" fillId="0" borderId="0"/>
    <xf numFmtId="0" fontId="18" fillId="0" borderId="0"/>
    <xf numFmtId="0" fontId="18" fillId="14" borderId="0" applyNumberFormat="0" applyBorder="0" applyAlignment="0" applyProtection="0"/>
    <xf numFmtId="0" fontId="18"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5" borderId="0" applyNumberFormat="0" applyBorder="0" applyAlignment="0" applyProtection="0"/>
    <xf numFmtId="0" fontId="69" fillId="0" borderId="0" applyNumberFormat="0" applyFill="0" applyBorder="0" applyAlignment="0" applyProtection="0">
      <alignment vertical="top"/>
      <protection locked="0"/>
    </xf>
    <xf numFmtId="0" fontId="18" fillId="15"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9" fillId="22" borderId="0" applyNumberFormat="0" applyBorder="0" applyAlignment="0" applyProtection="0"/>
    <xf numFmtId="0" fontId="18"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26" fillId="0" borderId="0"/>
    <xf numFmtId="0" fontId="26" fillId="0" borderId="0"/>
    <xf numFmtId="0" fontId="26" fillId="0" borderId="0"/>
    <xf numFmtId="0" fontId="18" fillId="0" borderId="0"/>
    <xf numFmtId="0" fontId="26" fillId="0" borderId="0"/>
    <xf numFmtId="0" fontId="18" fillId="0" borderId="0"/>
    <xf numFmtId="0" fontId="18" fillId="0" borderId="0"/>
    <xf numFmtId="0" fontId="18" fillId="0" borderId="0"/>
    <xf numFmtId="0" fontId="18" fillId="12" borderId="12" applyNumberFormat="0" applyFont="0" applyAlignment="0" applyProtection="0"/>
    <xf numFmtId="0" fontId="18"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0" borderId="0"/>
    <xf numFmtId="0" fontId="18" fillId="0" borderId="0"/>
    <xf numFmtId="0" fontId="19" fillId="0" borderId="0"/>
    <xf numFmtId="0" fontId="18" fillId="0" borderId="0"/>
    <xf numFmtId="0" fontId="18" fillId="0" borderId="0"/>
    <xf numFmtId="0" fontId="18" fillId="0" borderId="0"/>
    <xf numFmtId="0" fontId="69" fillId="0" borderId="0" applyNumberFormat="0" applyFill="0" applyBorder="0" applyAlignment="0" applyProtection="0">
      <alignment vertical="top"/>
      <protection locked="0"/>
    </xf>
    <xf numFmtId="0" fontId="18" fillId="0" borderId="0"/>
    <xf numFmtId="0" fontId="19"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26" fillId="0" borderId="0"/>
    <xf numFmtId="0" fontId="26" fillId="0" borderId="0"/>
    <xf numFmtId="0" fontId="26" fillId="0" borderId="0"/>
    <xf numFmtId="0" fontId="18" fillId="0" borderId="0"/>
    <xf numFmtId="0" fontId="26" fillId="0" borderId="0"/>
    <xf numFmtId="0" fontId="18" fillId="0" borderId="0"/>
    <xf numFmtId="0" fontId="18" fillId="0" borderId="0"/>
    <xf numFmtId="0" fontId="18" fillId="0" borderId="0"/>
    <xf numFmtId="0" fontId="18" fillId="12" borderId="12" applyNumberFormat="0" applyFont="0" applyAlignment="0" applyProtection="0"/>
    <xf numFmtId="0" fontId="18"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8" fillId="0" borderId="0"/>
    <xf numFmtId="0" fontId="18" fillId="0" borderId="0"/>
    <xf numFmtId="0" fontId="18" fillId="0" borderId="0"/>
    <xf numFmtId="0" fontId="19" fillId="0" borderId="0"/>
    <xf numFmtId="0" fontId="17" fillId="0" borderId="0"/>
    <xf numFmtId="0" fontId="17" fillId="0" borderId="0"/>
    <xf numFmtId="0" fontId="17" fillId="14" borderId="0" applyNumberFormat="0" applyBorder="0" applyAlignment="0" applyProtection="0"/>
    <xf numFmtId="0" fontId="17"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7" fillId="35" borderId="0" applyNumberFormat="0" applyBorder="0" applyAlignment="0" applyProtection="0"/>
    <xf numFmtId="0" fontId="17"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69" fillId="0" borderId="0" applyNumberFormat="0" applyFill="0" applyBorder="0" applyAlignment="0" applyProtection="0">
      <alignment vertical="top"/>
      <protection locked="0"/>
    </xf>
    <xf numFmtId="0" fontId="17" fillId="0" borderId="0"/>
    <xf numFmtId="0" fontId="19"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7" fillId="0" borderId="0"/>
    <xf numFmtId="0" fontId="26" fillId="0" borderId="0"/>
    <xf numFmtId="0" fontId="26" fillId="0" borderId="0"/>
    <xf numFmtId="0" fontId="26" fillId="0" borderId="0"/>
    <xf numFmtId="0" fontId="17" fillId="0" borderId="0"/>
    <xf numFmtId="0" fontId="26" fillId="0" borderId="0"/>
    <xf numFmtId="0" fontId="17" fillId="0" borderId="0"/>
    <xf numFmtId="0" fontId="17" fillId="0" borderId="0"/>
    <xf numFmtId="0" fontId="17" fillId="0" borderId="0"/>
    <xf numFmtId="0" fontId="17" fillId="12" borderId="12" applyNumberFormat="0" applyFont="0" applyAlignment="0" applyProtection="0"/>
    <xf numFmtId="0" fontId="17"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9" fillId="0" borderId="0" applyNumberFormat="0" applyFill="0" applyBorder="0" applyAlignment="0" applyProtection="0">
      <alignment vertical="top"/>
      <protection locked="0"/>
    </xf>
    <xf numFmtId="0" fontId="16" fillId="0" borderId="0"/>
    <xf numFmtId="0" fontId="16" fillId="0" borderId="0"/>
    <xf numFmtId="0" fontId="15" fillId="0" borderId="0"/>
    <xf numFmtId="0" fontId="15" fillId="0" borderId="0"/>
    <xf numFmtId="0" fontId="15" fillId="0" borderId="0"/>
    <xf numFmtId="1" fontId="80" fillId="0" borderId="0" applyFont="0" applyFill="0" applyBorder="0" applyAlignment="0" applyProtection="0"/>
    <xf numFmtId="0" fontId="42" fillId="0" borderId="0"/>
    <xf numFmtId="0" fontId="29" fillId="0" borderId="0"/>
    <xf numFmtId="0" fontId="16" fillId="0" borderId="0"/>
    <xf numFmtId="0" fontId="16" fillId="0" borderId="0"/>
    <xf numFmtId="0" fontId="16" fillId="0" borderId="0"/>
    <xf numFmtId="0" fontId="16" fillId="0" borderId="0"/>
    <xf numFmtId="0" fontId="16"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4" fillId="0" borderId="0"/>
    <xf numFmtId="0" fontId="14" fillId="0" borderId="0"/>
    <xf numFmtId="0" fontId="14" fillId="0" borderId="0"/>
    <xf numFmtId="0" fontId="19" fillId="0" borderId="0"/>
    <xf numFmtId="0" fontId="16" fillId="0" borderId="0"/>
    <xf numFmtId="0" fontId="16" fillId="0" borderId="0"/>
    <xf numFmtId="0" fontId="16" fillId="14" borderId="0" applyNumberFormat="0" applyBorder="0" applyAlignment="0" applyProtection="0"/>
    <xf numFmtId="0" fontId="16"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69" fillId="0" borderId="0" applyNumberFormat="0" applyFill="0" applyBorder="0" applyAlignment="0" applyProtection="0">
      <alignment vertical="top"/>
      <protection locked="0"/>
    </xf>
    <xf numFmtId="0" fontId="16"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26" fillId="0" borderId="0"/>
    <xf numFmtId="0" fontId="26" fillId="0" borderId="0"/>
    <xf numFmtId="0" fontId="26" fillId="0" borderId="0"/>
    <xf numFmtId="0" fontId="16" fillId="0" borderId="0"/>
    <xf numFmtId="0" fontId="26" fillId="0" borderId="0"/>
    <xf numFmtId="0" fontId="16" fillId="0" borderId="0"/>
    <xf numFmtId="0" fontId="16" fillId="0" borderId="0"/>
    <xf numFmtId="0" fontId="16" fillId="0" borderId="0"/>
    <xf numFmtId="0" fontId="16" fillId="12" borderId="12" applyNumberFormat="0" applyFont="0" applyAlignment="0" applyProtection="0"/>
    <xf numFmtId="0" fontId="16"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6" fillId="0" borderId="0"/>
    <xf numFmtId="0" fontId="16"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14" fillId="0" borderId="0"/>
    <xf numFmtId="0" fontId="1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6" fillId="0" borderId="0"/>
    <xf numFmtId="0" fontId="16" fillId="0" borderId="0"/>
    <xf numFmtId="0" fontId="16" fillId="14" borderId="0" applyNumberFormat="0" applyBorder="0" applyAlignment="0" applyProtection="0"/>
    <xf numFmtId="0" fontId="16"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6" fillId="15" borderId="0" applyNumberFormat="0" applyBorder="0" applyAlignment="0" applyProtection="0"/>
    <xf numFmtId="0" fontId="69" fillId="0" borderId="0" applyNumberFormat="0" applyFill="0" applyBorder="0" applyAlignment="0" applyProtection="0">
      <alignment vertical="top"/>
      <protection locked="0"/>
    </xf>
    <xf numFmtId="0" fontId="16" fillId="15"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9" fillId="22" borderId="0" applyNumberFormat="0" applyBorder="0" applyAlignment="0" applyProtection="0"/>
    <xf numFmtId="0" fontId="16"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26" fillId="0" borderId="0"/>
    <xf numFmtId="0" fontId="26" fillId="0" borderId="0"/>
    <xf numFmtId="0" fontId="26" fillId="0" borderId="0"/>
    <xf numFmtId="0" fontId="16" fillId="0" borderId="0"/>
    <xf numFmtId="0" fontId="26" fillId="0" borderId="0"/>
    <xf numFmtId="0" fontId="16" fillId="0" borderId="0"/>
    <xf numFmtId="0" fontId="16" fillId="0" borderId="0"/>
    <xf numFmtId="0" fontId="16" fillId="0" borderId="0"/>
    <xf numFmtId="0" fontId="16" fillId="12" borderId="12" applyNumberFormat="0" applyFont="0" applyAlignment="0" applyProtection="0"/>
    <xf numFmtId="0" fontId="16"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0" borderId="0"/>
    <xf numFmtId="0" fontId="16" fillId="0" borderId="0"/>
    <xf numFmtId="0" fontId="19" fillId="0" borderId="0"/>
    <xf numFmtId="0" fontId="16" fillId="15" borderId="0" applyNumberFormat="0" applyBorder="0" applyAlignment="0" applyProtection="0"/>
    <xf numFmtId="0" fontId="19" fillId="0" borderId="0"/>
    <xf numFmtId="0" fontId="16" fillId="0" borderId="0"/>
    <xf numFmtId="0" fontId="16"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 fillId="0" borderId="0"/>
    <xf numFmtId="0" fontId="14" fillId="0" borderId="0"/>
    <xf numFmtId="0" fontId="1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6" fillId="15" borderId="0" applyNumberFormat="0" applyBorder="0" applyAlignment="0" applyProtection="0"/>
    <xf numFmtId="0" fontId="69" fillId="0" borderId="0" applyNumberFormat="0" applyFill="0" applyBorder="0" applyAlignment="0" applyProtection="0">
      <alignment vertical="top"/>
      <protection locked="0"/>
    </xf>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6"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26" fillId="0" borderId="0"/>
    <xf numFmtId="0" fontId="26" fillId="0" borderId="0"/>
    <xf numFmtId="0" fontId="26" fillId="0" borderId="0"/>
    <xf numFmtId="0" fontId="16" fillId="0" borderId="0"/>
    <xf numFmtId="0" fontId="26" fillId="0" borderId="0"/>
    <xf numFmtId="0" fontId="16" fillId="0" borderId="0"/>
    <xf numFmtId="0" fontId="16" fillId="0" borderId="0"/>
    <xf numFmtId="0" fontId="16" fillId="0" borderId="0"/>
    <xf numFmtId="0" fontId="16" fillId="12" borderId="12" applyNumberFormat="0" applyFont="0" applyAlignment="0" applyProtection="0"/>
    <xf numFmtId="0" fontId="16"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22" borderId="0" applyNumberFormat="0" applyBorder="0" applyAlignment="0" applyProtection="0"/>
    <xf numFmtId="0" fontId="19"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0" borderId="0"/>
    <xf numFmtId="0" fontId="16" fillId="0" borderId="0"/>
    <xf numFmtId="0" fontId="19" fillId="0" borderId="0"/>
    <xf numFmtId="0" fontId="19" fillId="0" borderId="0"/>
    <xf numFmtId="0" fontId="16" fillId="0" borderId="0"/>
    <xf numFmtId="0" fontId="16"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 fillId="0" borderId="0"/>
    <xf numFmtId="0" fontId="14" fillId="0" borderId="0"/>
    <xf numFmtId="0" fontId="1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9" fillId="0" borderId="0" applyNumberFormat="0" applyFill="0" applyBorder="0" applyAlignment="0" applyProtection="0">
      <alignment vertical="top"/>
      <protection locked="0"/>
    </xf>
    <xf numFmtId="0" fontId="16"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26" fillId="0" borderId="0"/>
    <xf numFmtId="0" fontId="26" fillId="0" borderId="0"/>
    <xf numFmtId="0" fontId="26" fillId="0" borderId="0"/>
    <xf numFmtId="0" fontId="16" fillId="0" borderId="0"/>
    <xf numFmtId="0" fontId="26" fillId="0" borderId="0"/>
    <xf numFmtId="0" fontId="16" fillId="0" borderId="0"/>
    <xf numFmtId="0" fontId="16" fillId="0" borderId="0"/>
    <xf numFmtId="0" fontId="16" fillId="0" borderId="0"/>
    <xf numFmtId="0" fontId="16" fillId="12" borderId="12" applyNumberFormat="0" applyFont="0" applyAlignment="0" applyProtection="0"/>
    <xf numFmtId="0" fontId="16"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6" fillId="0" borderId="0"/>
    <xf numFmtId="0" fontId="16"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1" fillId="0" borderId="0"/>
    <xf numFmtId="0" fontId="14" fillId="0" borderId="0"/>
    <xf numFmtId="0" fontId="1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xf numFmtId="0" fontId="16" fillId="0" borderId="0"/>
    <xf numFmtId="0" fontId="16" fillId="0" borderId="0"/>
    <xf numFmtId="0" fontId="16" fillId="0" borderId="0"/>
    <xf numFmtId="0" fontId="16"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16" fillId="0" borderId="0"/>
    <xf numFmtId="0" fontId="16" fillId="0" borderId="0"/>
    <xf numFmtId="0" fontId="16" fillId="0" borderId="0"/>
    <xf numFmtId="0" fontId="16" fillId="0" borderId="0"/>
    <xf numFmtId="0" fontId="16" fillId="0" borderId="0"/>
    <xf numFmtId="0" fontId="10"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16" fillId="0" borderId="0"/>
    <xf numFmtId="0" fontId="16" fillId="0" borderId="0"/>
    <xf numFmtId="0" fontId="16" fillId="0" borderId="0"/>
    <xf numFmtId="0" fontId="16" fillId="0" borderId="0"/>
    <xf numFmtId="0" fontId="16" fillId="0" borderId="0"/>
    <xf numFmtId="0" fontId="10"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0" fillId="0" borderId="0"/>
    <xf numFmtId="0" fontId="16" fillId="0" borderId="0"/>
    <xf numFmtId="0" fontId="16" fillId="0" borderId="0"/>
    <xf numFmtId="0" fontId="16" fillId="0" borderId="0"/>
    <xf numFmtId="0" fontId="16" fillId="0" borderId="0"/>
    <xf numFmtId="0" fontId="16"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0" fillId="0" borderId="0"/>
    <xf numFmtId="0" fontId="16" fillId="0" borderId="0"/>
    <xf numFmtId="0" fontId="16" fillId="0" borderId="0"/>
    <xf numFmtId="0" fontId="16" fillId="0" borderId="0"/>
    <xf numFmtId="0" fontId="16" fillId="0" borderId="0"/>
    <xf numFmtId="0" fontId="16"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6" fillId="0" borderId="0"/>
    <xf numFmtId="0" fontId="16" fillId="0" borderId="0"/>
    <xf numFmtId="0" fontId="16" fillId="0" borderId="0"/>
    <xf numFmtId="0" fontId="16" fillId="0" borderId="0"/>
    <xf numFmtId="0" fontId="16"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9" fillId="0" borderId="0"/>
    <xf numFmtId="0" fontId="19" fillId="0" borderId="0"/>
    <xf numFmtId="0" fontId="16" fillId="0" borderId="0"/>
    <xf numFmtId="0" fontId="26" fillId="0" borderId="0"/>
    <xf numFmtId="0" fontId="11"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0" fontId="26" fillId="0" borderId="0"/>
    <xf numFmtId="0" fontId="26" fillId="0" borderId="0"/>
    <xf numFmtId="0" fontId="19" fillId="0" borderId="0"/>
    <xf numFmtId="0" fontId="19" fillId="0" borderId="0"/>
    <xf numFmtId="0" fontId="19" fillId="0" borderId="0"/>
    <xf numFmtId="0" fontId="19" fillId="0" borderId="0"/>
    <xf numFmtId="0" fontId="19" fillId="0" borderId="0"/>
    <xf numFmtId="0" fontId="19" fillId="0" borderId="0"/>
    <xf numFmtId="0" fontId="7" fillId="0" borderId="0"/>
    <xf numFmtId="0" fontId="19" fillId="0" borderId="0"/>
    <xf numFmtId="0" fontId="26" fillId="0" borderId="0"/>
    <xf numFmtId="0" fontId="42" fillId="0" borderId="0"/>
    <xf numFmtId="0" fontId="7" fillId="0" borderId="0"/>
    <xf numFmtId="0" fontId="7" fillId="0" borderId="0"/>
    <xf numFmtId="0" fontId="26" fillId="0" borderId="0"/>
    <xf numFmtId="0" fontId="19" fillId="0" borderId="0"/>
    <xf numFmtId="0" fontId="19" fillId="0" borderId="0"/>
    <xf numFmtId="0" fontId="19" fillId="0" borderId="0"/>
    <xf numFmtId="0" fontId="19" fillId="0" borderId="0"/>
    <xf numFmtId="0" fontId="19" fillId="0" borderId="0"/>
    <xf numFmtId="0" fontId="7" fillId="0" borderId="0"/>
    <xf numFmtId="0" fontId="19" fillId="0" borderId="0"/>
    <xf numFmtId="0" fontId="42" fillId="0" borderId="0"/>
    <xf numFmtId="0" fontId="7" fillId="0" borderId="0"/>
    <xf numFmtId="0" fontId="7" fillId="0" borderId="0"/>
    <xf numFmtId="0" fontId="26" fillId="0" borderId="0"/>
    <xf numFmtId="0" fontId="19" fillId="0" borderId="0"/>
    <xf numFmtId="0" fontId="19" fillId="0" borderId="0"/>
    <xf numFmtId="0" fontId="19" fillId="0" borderId="0"/>
    <xf numFmtId="0" fontId="19" fillId="0" borderId="0"/>
    <xf numFmtId="0" fontId="19" fillId="0" borderId="0"/>
    <xf numFmtId="0" fontId="7" fillId="0" borderId="0"/>
    <xf numFmtId="0" fontId="19" fillId="0" borderId="0"/>
    <xf numFmtId="0" fontId="42" fillId="0" borderId="0"/>
    <xf numFmtId="0" fontId="7" fillId="0" borderId="0"/>
    <xf numFmtId="0" fontId="7" fillId="0" borderId="0"/>
    <xf numFmtId="0" fontId="26" fillId="0" borderId="0"/>
    <xf numFmtId="0" fontId="19" fillId="0" borderId="0"/>
    <xf numFmtId="0" fontId="19" fillId="0" borderId="0"/>
    <xf numFmtId="0" fontId="19" fillId="0" borderId="0"/>
    <xf numFmtId="0" fontId="19" fillId="0" borderId="0"/>
    <xf numFmtId="0" fontId="19" fillId="0" borderId="0"/>
    <xf numFmtId="0" fontId="7" fillId="0" borderId="0"/>
    <xf numFmtId="0" fontId="42" fillId="0" borderId="0"/>
    <xf numFmtId="0" fontId="7" fillId="0" borderId="0"/>
    <xf numFmtId="0" fontId="7" fillId="0" borderId="0"/>
    <xf numFmtId="0" fontId="26" fillId="0" borderId="0"/>
    <xf numFmtId="0" fontId="19" fillId="0" borderId="0"/>
    <xf numFmtId="0" fontId="16" fillId="0" borderId="0"/>
    <xf numFmtId="0" fontId="16" fillId="0" borderId="0"/>
    <xf numFmtId="0" fontId="16" fillId="14" borderId="0" applyNumberFormat="0" applyBorder="0" applyAlignment="0" applyProtection="0"/>
    <xf numFmtId="0" fontId="16"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0" borderId="0"/>
    <xf numFmtId="0" fontId="16" fillId="0" borderId="0"/>
    <xf numFmtId="0" fontId="16" fillId="0" borderId="0"/>
    <xf numFmtId="0" fontId="26" fillId="0" borderId="0"/>
    <xf numFmtId="0" fontId="19" fillId="0" borderId="0"/>
    <xf numFmtId="0" fontId="7" fillId="0" borderId="0"/>
    <xf numFmtId="0" fontId="7" fillId="0" borderId="0"/>
    <xf numFmtId="0" fontId="6" fillId="0" borderId="0"/>
    <xf numFmtId="0" fontId="6" fillId="0" borderId="0"/>
    <xf numFmtId="0" fontId="7" fillId="0" borderId="0"/>
    <xf numFmtId="0" fontId="7" fillId="0" borderId="0"/>
    <xf numFmtId="0" fontId="19" fillId="0" borderId="0"/>
    <xf numFmtId="0" fontId="19" fillId="0" borderId="0"/>
    <xf numFmtId="0" fontId="16" fillId="0" borderId="0"/>
    <xf numFmtId="0" fontId="19" fillId="0" borderId="0"/>
    <xf numFmtId="0" fontId="19" fillId="0" borderId="0"/>
    <xf numFmtId="0" fontId="16" fillId="0" borderId="0"/>
    <xf numFmtId="0" fontId="19" fillId="0" borderId="0"/>
    <xf numFmtId="0" fontId="26" fillId="0" borderId="0"/>
    <xf numFmtId="0" fontId="16" fillId="0" borderId="0"/>
    <xf numFmtId="0" fontId="19" fillId="0" borderId="0"/>
    <xf numFmtId="0" fontId="19" fillId="0" borderId="0"/>
    <xf numFmtId="0" fontId="16" fillId="0" borderId="0"/>
    <xf numFmtId="0" fontId="16" fillId="0" borderId="0"/>
    <xf numFmtId="0" fontId="26" fillId="0" borderId="0"/>
    <xf numFmtId="0" fontId="19" fillId="0" borderId="0"/>
    <xf numFmtId="0" fontId="7" fillId="0" borderId="0"/>
    <xf numFmtId="0" fontId="7" fillId="0" borderId="0"/>
    <xf numFmtId="0" fontId="6" fillId="0" borderId="0"/>
    <xf numFmtId="0" fontId="6" fillId="0" borderId="0"/>
    <xf numFmtId="0" fontId="7" fillId="0" borderId="0"/>
    <xf numFmtId="0" fontId="7" fillId="0" borderId="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9"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6" fillId="15" borderId="0" applyNumberFormat="0" applyBorder="0" applyAlignment="0" applyProtection="0"/>
    <xf numFmtId="0" fontId="69" fillId="0" borderId="0" applyNumberFormat="0" applyFill="0" applyBorder="0" applyAlignment="0" applyProtection="0">
      <alignment vertical="top"/>
      <protection locked="0"/>
    </xf>
    <xf numFmtId="0" fontId="16" fillId="15"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9"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9"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9" fillId="22" borderId="0" applyNumberFormat="0" applyBorder="0" applyAlignment="0" applyProtection="0"/>
    <xf numFmtId="0" fontId="16"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26" fillId="0" borderId="0"/>
    <xf numFmtId="0" fontId="26" fillId="0" borderId="0"/>
    <xf numFmtId="0" fontId="26" fillId="0" borderId="0"/>
    <xf numFmtId="0" fontId="16" fillId="0" borderId="0"/>
    <xf numFmtId="0" fontId="26" fillId="0" borderId="0"/>
    <xf numFmtId="0" fontId="16" fillId="0" borderId="0"/>
    <xf numFmtId="0" fontId="16" fillId="0" borderId="0"/>
    <xf numFmtId="0" fontId="16" fillId="0" borderId="0"/>
    <xf numFmtId="0" fontId="16" fillId="12" borderId="12" applyNumberFormat="0" applyFont="0" applyAlignment="0" applyProtection="0"/>
    <xf numFmtId="0" fontId="16"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0" borderId="0"/>
    <xf numFmtId="0" fontId="16" fillId="0" borderId="0"/>
    <xf numFmtId="0" fontId="19" fillId="0" borderId="0"/>
    <xf numFmtId="0" fontId="16" fillId="0" borderId="0"/>
    <xf numFmtId="0" fontId="16" fillId="0" borderId="0"/>
    <xf numFmtId="0" fontId="1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7" fillId="0" borderId="0"/>
    <xf numFmtId="0" fontId="6" fillId="0" borderId="0"/>
    <xf numFmtId="0" fontId="19" fillId="0" borderId="0"/>
    <xf numFmtId="0" fontId="16" fillId="0" borderId="0"/>
    <xf numFmtId="0" fontId="26" fillId="0" borderId="0"/>
    <xf numFmtId="0" fontId="19" fillId="0" borderId="0"/>
    <xf numFmtId="0" fontId="16" fillId="0" borderId="0"/>
    <xf numFmtId="0" fontId="19" fillId="0" borderId="0"/>
    <xf numFmtId="0" fontId="19" fillId="0" borderId="0"/>
    <xf numFmtId="0" fontId="16" fillId="0" borderId="0"/>
    <xf numFmtId="0" fontId="19" fillId="0" borderId="0"/>
    <xf numFmtId="0" fontId="19" fillId="0" borderId="0"/>
    <xf numFmtId="0" fontId="69" fillId="0" borderId="0" applyNumberFormat="0" applyFill="0" applyBorder="0" applyAlignment="0" applyProtection="0">
      <alignment vertical="top"/>
      <protection locked="0"/>
    </xf>
    <xf numFmtId="0" fontId="7" fillId="0" borderId="0"/>
    <xf numFmtId="0" fontId="16"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26" fillId="0" borderId="0"/>
    <xf numFmtId="0" fontId="26" fillId="0" borderId="0"/>
    <xf numFmtId="0" fontId="26" fillId="0" borderId="0"/>
    <xf numFmtId="0" fontId="16" fillId="0" borderId="0"/>
    <xf numFmtId="0" fontId="26" fillId="0" borderId="0"/>
    <xf numFmtId="0" fontId="16" fillId="0" borderId="0"/>
    <xf numFmtId="0" fontId="16" fillId="0" borderId="0"/>
    <xf numFmtId="0" fontId="16" fillId="0" borderId="0"/>
    <xf numFmtId="0" fontId="16" fillId="12" borderId="12" applyNumberFormat="0" applyFont="0" applyAlignment="0" applyProtection="0"/>
    <xf numFmtId="0" fontId="16"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19" fillId="12" borderId="12" applyNumberFormat="0" applyFont="0" applyAlignment="0" applyProtection="0"/>
    <xf numFmtId="0" fontId="7" fillId="0" borderId="0"/>
    <xf numFmtId="0" fontId="6" fillId="0" borderId="0"/>
    <xf numFmtId="0" fontId="6" fillId="0" borderId="0"/>
    <xf numFmtId="0" fontId="7" fillId="0" borderId="0"/>
    <xf numFmtId="0" fontId="7" fillId="0" borderId="0"/>
    <xf numFmtId="0" fontId="19" fillId="0" borderId="0"/>
    <xf numFmtId="0" fontId="26" fillId="0" borderId="0"/>
    <xf numFmtId="0" fontId="16" fillId="0" borderId="0"/>
    <xf numFmtId="0" fontId="16" fillId="0" borderId="0"/>
    <xf numFmtId="0" fontId="19" fillId="0" borderId="0"/>
    <xf numFmtId="0" fontId="19" fillId="0" borderId="0"/>
    <xf numFmtId="0" fontId="16" fillId="0" borderId="0"/>
    <xf numFmtId="0" fontId="26" fillId="0" borderId="0"/>
    <xf numFmtId="0" fontId="19" fillId="0" borderId="0"/>
    <xf numFmtId="0" fontId="16" fillId="0" borderId="0"/>
    <xf numFmtId="0" fontId="19" fillId="0" borderId="0"/>
    <xf numFmtId="0" fontId="19" fillId="0" borderId="0"/>
    <xf numFmtId="0" fontId="16" fillId="0" borderId="0"/>
    <xf numFmtId="0" fontId="19" fillId="0" borderId="0"/>
    <xf numFmtId="0" fontId="19" fillId="0" borderId="0"/>
    <xf numFmtId="0" fontId="19" fillId="0" borderId="0"/>
    <xf numFmtId="0" fontId="16" fillId="0" borderId="0"/>
    <xf numFmtId="0" fontId="16" fillId="0" borderId="0"/>
    <xf numFmtId="0" fontId="1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7" fillId="0" borderId="0"/>
    <xf numFmtId="0" fontId="6" fillId="0" borderId="0"/>
    <xf numFmtId="0" fontId="19" fillId="0" borderId="0"/>
    <xf numFmtId="0" fontId="19" fillId="0" borderId="0"/>
    <xf numFmtId="0" fontId="16" fillId="0" borderId="0"/>
    <xf numFmtId="0" fontId="19" fillId="0" borderId="0"/>
    <xf numFmtId="0" fontId="19" fillId="0" borderId="0"/>
    <xf numFmtId="0" fontId="16" fillId="0" borderId="0"/>
    <xf numFmtId="0" fontId="19" fillId="0" borderId="0"/>
    <xf numFmtId="0" fontId="26" fillId="0" borderId="0"/>
    <xf numFmtId="0" fontId="16" fillId="0" borderId="0"/>
    <xf numFmtId="0" fontId="19" fillId="0" borderId="0"/>
    <xf numFmtId="0" fontId="19" fillId="0" borderId="0"/>
    <xf numFmtId="0" fontId="16" fillId="0" borderId="0"/>
    <xf numFmtId="0" fontId="16" fillId="0" borderId="0"/>
    <xf numFmtId="0" fontId="26" fillId="0" borderId="0"/>
    <xf numFmtId="0" fontId="19" fillId="0" borderId="0"/>
    <xf numFmtId="0" fontId="7" fillId="0" borderId="0"/>
    <xf numFmtId="0" fontId="7" fillId="0" borderId="0"/>
    <xf numFmtId="0" fontId="6" fillId="0" borderId="0"/>
    <xf numFmtId="0" fontId="6"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3" fillId="0" borderId="0"/>
    <xf numFmtId="0" fontId="2" fillId="0" borderId="0"/>
    <xf numFmtId="0" fontId="1" fillId="0" borderId="0"/>
  </cellStyleXfs>
  <cellXfs count="465">
    <xf numFmtId="0" fontId="0" fillId="0" borderId="0" xfId="0"/>
    <xf numFmtId="0" fontId="27" fillId="0" borderId="0" xfId="0" applyFont="1" applyAlignment="1">
      <alignment horizontal="center"/>
    </xf>
    <xf numFmtId="0" fontId="0" fillId="2" borderId="0" xfId="0" applyFill="1" applyAlignment="1">
      <alignment horizontal="center"/>
    </xf>
    <xf numFmtId="0" fontId="0" fillId="0" borderId="0" xfId="0" applyFill="1"/>
    <xf numFmtId="0" fontId="31" fillId="0" borderId="0" xfId="0" applyFont="1"/>
    <xf numFmtId="0" fontId="0" fillId="0" borderId="0" xfId="0" applyAlignment="1">
      <alignment horizontal="center"/>
    </xf>
    <xf numFmtId="164" fontId="32" fillId="0" borderId="0" xfId="0" applyNumberFormat="1" applyFont="1" applyFill="1" applyAlignment="1">
      <alignment horizontal="center" vertical="center"/>
    </xf>
    <xf numFmtId="164" fontId="40" fillId="0" borderId="0" xfId="0" applyNumberFormat="1" applyFont="1" applyFill="1" applyAlignment="1">
      <alignment horizontal="right" vertical="center"/>
    </xf>
    <xf numFmtId="0" fontId="0" fillId="0" borderId="0" xfId="0" applyAlignment="1"/>
    <xf numFmtId="164" fontId="26" fillId="0" borderId="0" xfId="4" quotePrefix="1" applyNumberFormat="1" applyAlignment="1">
      <alignment horizontal="right"/>
    </xf>
    <xf numFmtId="164" fontId="26" fillId="0" borderId="0" xfId="4" applyNumberFormat="1"/>
    <xf numFmtId="164" fontId="26" fillId="0" borderId="0" xfId="4" applyNumberFormat="1" applyFont="1"/>
    <xf numFmtId="164" fontId="40" fillId="0" borderId="0" xfId="4" applyNumberFormat="1" applyFont="1" applyFill="1" applyAlignment="1">
      <alignment horizontal="right" vertical="center"/>
    </xf>
    <xf numFmtId="0" fontId="35" fillId="0" borderId="0" xfId="2" applyFont="1" applyFill="1" applyAlignment="1" applyProtection="1"/>
    <xf numFmtId="0" fontId="27" fillId="0" borderId="0" xfId="4" applyFont="1" applyAlignment="1">
      <alignment horizontal="center"/>
    </xf>
    <xf numFmtId="3" fontId="59" fillId="0" borderId="0" xfId="0" applyNumberFormat="1" applyFont="1"/>
    <xf numFmtId="3" fontId="59" fillId="0" borderId="0" xfId="0" applyNumberFormat="1" applyFont="1" applyFill="1" applyBorder="1" applyAlignment="1">
      <alignment horizontal="right"/>
    </xf>
    <xf numFmtId="3" fontId="59" fillId="0" borderId="0" xfId="0" applyNumberFormat="1" applyFont="1" applyAlignment="1">
      <alignment horizontal="right"/>
    </xf>
    <xf numFmtId="0" fontId="27" fillId="0" borderId="0" xfId="4" applyFont="1" applyFill="1"/>
    <xf numFmtId="0" fontId="26" fillId="0" borderId="0" xfId="4" applyFont="1" applyFill="1"/>
    <xf numFmtId="0" fontId="26" fillId="0" borderId="0" xfId="4" applyFont="1"/>
    <xf numFmtId="0" fontId="39" fillId="0" borderId="0" xfId="4" applyFont="1" applyFill="1"/>
    <xf numFmtId="0" fontId="0" fillId="3" borderId="0" xfId="0" applyFill="1"/>
    <xf numFmtId="164" fontId="40" fillId="3" borderId="0" xfId="4" applyNumberFormat="1" applyFont="1" applyFill="1" applyAlignment="1">
      <alignment horizontal="right" vertical="center"/>
    </xf>
    <xf numFmtId="0" fontId="27" fillId="3" borderId="0" xfId="0" applyFont="1" applyFill="1"/>
    <xf numFmtId="164" fontId="26" fillId="0" borderId="0" xfId="4" applyNumberFormat="1" applyFont="1" applyFill="1"/>
    <xf numFmtId="3" fontId="59" fillId="42" borderId="0" xfId="0" applyNumberFormat="1" applyFont="1" applyFill="1" applyAlignment="1">
      <alignment horizontal="right"/>
    </xf>
    <xf numFmtId="3" fontId="59" fillId="0" borderId="0" xfId="0" applyNumberFormat="1" applyFont="1" applyFill="1"/>
    <xf numFmtId="3" fontId="81" fillId="0" borderId="0" xfId="0" applyNumberFormat="1" applyFont="1" applyFill="1" applyAlignment="1">
      <alignment horizontal="right"/>
    </xf>
    <xf numFmtId="0" fontId="36" fillId="0" borderId="0" xfId="4" applyFont="1" applyFill="1" applyBorder="1" applyProtection="1"/>
    <xf numFmtId="0" fontId="26" fillId="0" borderId="3" xfId="4" applyFont="1" applyFill="1" applyBorder="1"/>
    <xf numFmtId="0" fontId="26" fillId="0" borderId="0" xfId="4" applyFont="1" applyFill="1" applyBorder="1"/>
    <xf numFmtId="165" fontId="26" fillId="0" borderId="1" xfId="4" applyNumberFormat="1" applyFont="1" applyFill="1" applyBorder="1"/>
    <xf numFmtId="165" fontId="26" fillId="0" borderId="4" xfId="4" applyNumberFormat="1" applyFont="1" applyFill="1" applyBorder="1"/>
    <xf numFmtId="0" fontId="26" fillId="0" borderId="1" xfId="4" applyFont="1" applyFill="1" applyBorder="1"/>
    <xf numFmtId="165" fontId="26" fillId="0" borderId="0" xfId="4" applyNumberFormat="1" applyFont="1" applyFill="1"/>
    <xf numFmtId="165" fontId="26" fillId="0" borderId="3" xfId="4" applyNumberFormat="1" applyFont="1" applyFill="1" applyBorder="1"/>
    <xf numFmtId="165" fontId="26" fillId="0" borderId="0" xfId="4" applyNumberFormat="1" applyFont="1" applyFill="1" applyBorder="1"/>
    <xf numFmtId="0" fontId="26" fillId="0" borderId="0" xfId="4" applyFill="1" applyBorder="1"/>
    <xf numFmtId="166" fontId="26" fillId="0" borderId="0" xfId="4" applyNumberFormat="1" applyFont="1" applyFill="1" applyBorder="1" applyAlignment="1" applyProtection="1">
      <alignment horizontal="right"/>
    </xf>
    <xf numFmtId="3" fontId="26" fillId="3" borderId="0" xfId="4" applyNumberFormat="1" applyFont="1" applyFill="1" applyAlignment="1">
      <alignment horizontal="right"/>
    </xf>
    <xf numFmtId="3" fontId="26" fillId="0" borderId="0" xfId="4" applyNumberFormat="1" applyFont="1" applyFill="1"/>
    <xf numFmtId="3" fontId="26" fillId="0" borderId="0" xfId="4" applyNumberFormat="1" applyFont="1" applyFill="1" applyBorder="1" applyAlignment="1" applyProtection="1">
      <alignment horizontal="right"/>
    </xf>
    <xf numFmtId="165" fontId="26" fillId="0" borderId="0" xfId="4" applyNumberFormat="1" applyFont="1" applyFill="1" applyBorder="1" applyAlignment="1" applyProtection="1">
      <alignment horizontal="right"/>
    </xf>
    <xf numFmtId="165" fontId="26" fillId="0" borderId="0" xfId="4" applyNumberFormat="1" applyFont="1" applyFill="1" applyAlignment="1">
      <alignment horizontal="right"/>
    </xf>
    <xf numFmtId="3" fontId="26" fillId="0" borderId="0" xfId="4" applyNumberFormat="1" applyFont="1" applyFill="1" applyAlignment="1">
      <alignment horizontal="right"/>
    </xf>
    <xf numFmtId="164" fontId="26" fillId="0" borderId="0" xfId="4" applyNumberFormat="1" applyFont="1" applyFill="1" applyAlignment="1">
      <alignment horizontal="right"/>
    </xf>
    <xf numFmtId="0" fontId="26" fillId="0" borderId="3" xfId="4" applyFill="1" applyBorder="1"/>
    <xf numFmtId="0" fontId="30" fillId="0" borderId="0" xfId="4" applyFont="1" applyFill="1" applyAlignment="1">
      <alignment horizontal="center"/>
    </xf>
    <xf numFmtId="0" fontId="30" fillId="0" borderId="3" xfId="4" applyFont="1" applyFill="1" applyBorder="1" applyAlignment="1">
      <alignment horizontal="center"/>
    </xf>
    <xf numFmtId="0" fontId="30" fillId="0" borderId="0" xfId="4" applyFont="1" applyFill="1" applyBorder="1" applyAlignment="1">
      <alignment horizontal="center"/>
    </xf>
    <xf numFmtId="0" fontId="26" fillId="0" borderId="3" xfId="4" applyBorder="1"/>
    <xf numFmtId="0" fontId="26" fillId="0" borderId="0" xfId="4" applyBorder="1"/>
    <xf numFmtId="0" fontId="27" fillId="0" borderId="0" xfId="4" applyFont="1" applyFill="1" applyBorder="1" applyAlignment="1">
      <alignment horizontal="left"/>
    </xf>
    <xf numFmtId="0" fontId="27" fillId="0" borderId="14" xfId="4" applyFont="1" applyBorder="1" applyAlignment="1">
      <alignment horizontal="center"/>
    </xf>
    <xf numFmtId="0" fontId="0" fillId="0" borderId="0" xfId="0"/>
    <xf numFmtId="0" fontId="26" fillId="0" borderId="0" xfId="4" applyFill="1"/>
    <xf numFmtId="0" fontId="26" fillId="0" borderId="0" xfId="4"/>
    <xf numFmtId="166" fontId="26" fillId="0" borderId="3" xfId="4" applyNumberFormat="1" applyFont="1" applyFill="1" applyBorder="1" applyAlignment="1" applyProtection="1">
      <alignment horizontal="right"/>
    </xf>
    <xf numFmtId="164" fontId="39" fillId="46" borderId="0" xfId="4" applyNumberFormat="1" applyFont="1" applyFill="1"/>
    <xf numFmtId="164" fontId="39" fillId="46" borderId="3" xfId="4" applyNumberFormat="1" applyFont="1" applyFill="1" applyBorder="1"/>
    <xf numFmtId="3" fontId="39" fillId="47" borderId="0" xfId="4" applyNumberFormat="1" applyFont="1" applyFill="1" applyBorder="1" applyAlignment="1">
      <alignment horizontal="right"/>
    </xf>
    <xf numFmtId="3" fontId="39" fillId="47" borderId="3" xfId="4" applyNumberFormat="1" applyFont="1" applyFill="1" applyBorder="1"/>
    <xf numFmtId="3" fontId="39" fillId="47" borderId="0" xfId="4" applyNumberFormat="1" applyFont="1" applyFill="1"/>
    <xf numFmtId="164" fontId="26" fillId="0" borderId="0" xfId="4" applyNumberFormat="1" applyFont="1" applyFill="1" applyBorder="1" applyAlignment="1" applyProtection="1">
      <alignment horizontal="right"/>
    </xf>
    <xf numFmtId="164" fontId="26" fillId="0" borderId="3" xfId="4" applyNumberFormat="1" applyFont="1" applyFill="1" applyBorder="1" applyAlignment="1" applyProtection="1">
      <alignment horizontal="right"/>
    </xf>
    <xf numFmtId="3" fontId="26" fillId="0" borderId="3" xfId="4" applyNumberFormat="1" applyFont="1" applyFill="1" applyBorder="1" applyAlignment="1" applyProtection="1">
      <alignment horizontal="right"/>
    </xf>
    <xf numFmtId="165" fontId="26" fillId="0" borderId="3" xfId="4" applyNumberFormat="1" applyFont="1" applyFill="1" applyBorder="1" applyAlignment="1" applyProtection="1">
      <alignment horizontal="right"/>
    </xf>
    <xf numFmtId="165" fontId="26" fillId="0" borderId="3" xfId="4" applyNumberFormat="1" applyFont="1" applyFill="1" applyBorder="1" applyAlignment="1">
      <alignment horizontal="right"/>
    </xf>
    <xf numFmtId="3" fontId="26" fillId="3" borderId="3" xfId="4" applyNumberFormat="1" applyFont="1" applyFill="1" applyBorder="1" applyAlignment="1">
      <alignment horizontal="right"/>
    </xf>
    <xf numFmtId="0" fontId="26" fillId="3" borderId="0" xfId="4" applyFill="1"/>
    <xf numFmtId="3" fontId="26" fillId="3" borderId="0" xfId="4" applyNumberFormat="1" applyFill="1" applyAlignment="1">
      <alignment horizontal="left"/>
    </xf>
    <xf numFmtId="3" fontId="39" fillId="47" borderId="0" xfId="4" applyNumberFormat="1" applyFont="1" applyFill="1" applyAlignment="1">
      <alignment horizontal="right"/>
    </xf>
    <xf numFmtId="3" fontId="26" fillId="0" borderId="3" xfId="4" applyNumberFormat="1" applyFont="1" applyFill="1" applyBorder="1" applyAlignment="1">
      <alignment horizontal="right"/>
    </xf>
    <xf numFmtId="164" fontId="26" fillId="0" borderId="3" xfId="4" applyNumberFormat="1" applyFont="1" applyFill="1" applyBorder="1" applyAlignment="1">
      <alignment horizontal="right"/>
    </xf>
    <xf numFmtId="0" fontId="26" fillId="0" borderId="0" xfId="4"/>
    <xf numFmtId="0" fontId="0" fillId="0" borderId="0" xfId="0"/>
    <xf numFmtId="0" fontId="26" fillId="0" borderId="0" xfId="4" applyFill="1"/>
    <xf numFmtId="0" fontId="27" fillId="0" borderId="3" xfId="4" applyFont="1" applyBorder="1" applyAlignment="1">
      <alignment horizontal="center"/>
    </xf>
    <xf numFmtId="0" fontId="78" fillId="0" borderId="3" xfId="4" applyFont="1" applyFill="1" applyBorder="1" applyAlignment="1">
      <alignment wrapText="1"/>
    </xf>
    <xf numFmtId="164" fontId="26" fillId="0" borderId="0" xfId="4" applyNumberFormat="1" applyFont="1" applyFill="1" applyBorder="1" applyAlignment="1">
      <alignment horizontal="right"/>
    </xf>
    <xf numFmtId="3" fontId="26" fillId="0" borderId="0" xfId="4" applyNumberFormat="1" applyFont="1" applyFill="1" applyBorder="1" applyAlignment="1">
      <alignment horizontal="right"/>
    </xf>
    <xf numFmtId="3" fontId="26" fillId="0" borderId="0" xfId="4" applyNumberFormat="1" applyFont="1" applyFill="1" applyBorder="1"/>
    <xf numFmtId="3" fontId="26" fillId="0" borderId="3" xfId="4" applyNumberFormat="1" applyFont="1" applyFill="1" applyBorder="1"/>
    <xf numFmtId="3" fontId="26" fillId="3" borderId="0" xfId="4" applyNumberFormat="1" applyFont="1" applyFill="1" applyBorder="1" applyAlignment="1">
      <alignment horizontal="right"/>
    </xf>
    <xf numFmtId="165" fontId="26" fillId="0" borderId="0" xfId="4" applyNumberFormat="1" applyFont="1" applyFill="1" applyBorder="1" applyAlignment="1">
      <alignment horizontal="right"/>
    </xf>
    <xf numFmtId="164" fontId="26" fillId="0" borderId="0" xfId="4" applyNumberFormat="1" applyFont="1" applyFill="1" applyBorder="1"/>
    <xf numFmtId="164" fontId="26" fillId="0" borderId="3" xfId="4" applyNumberFormat="1" applyFont="1" applyFill="1" applyBorder="1"/>
    <xf numFmtId="164" fontId="40" fillId="45" borderId="0" xfId="4" applyNumberFormat="1" applyFont="1" applyFill="1" applyAlignment="1">
      <alignment horizontal="right" vertical="center"/>
    </xf>
    <xf numFmtId="165" fontId="26" fillId="0" borderId="0" xfId="4" applyNumberFormat="1" applyFont="1" applyFill="1" applyBorder="1" applyAlignment="1">
      <alignment horizontal="center"/>
    </xf>
    <xf numFmtId="164" fontId="83" fillId="0" borderId="0" xfId="4" applyNumberFormat="1" applyFont="1" applyFill="1" applyAlignment="1">
      <alignment horizontal="right" vertical="center"/>
    </xf>
    <xf numFmtId="0" fontId="26" fillId="0" borderId="0" xfId="4" applyFill="1"/>
    <xf numFmtId="0" fontId="26" fillId="0" borderId="0" xfId="4" applyFill="1"/>
    <xf numFmtId="3" fontId="39" fillId="3" borderId="0" xfId="4" applyNumberFormat="1" applyFont="1" applyFill="1" applyAlignment="1">
      <alignment horizontal="left"/>
    </xf>
    <xf numFmtId="164" fontId="39" fillId="0" borderId="0" xfId="4" applyNumberFormat="1" applyFont="1" applyFill="1"/>
    <xf numFmtId="164" fontId="39" fillId="0" borderId="3" xfId="4" applyNumberFormat="1" applyFont="1" applyFill="1" applyBorder="1"/>
    <xf numFmtId="0" fontId="4" fillId="0" borderId="0" xfId="2914"/>
    <xf numFmtId="0" fontId="77" fillId="0" borderId="0" xfId="2914" applyFont="1" applyFill="1" applyProtection="1"/>
    <xf numFmtId="0" fontId="4" fillId="0" borderId="0" xfId="2914" applyFill="1"/>
    <xf numFmtId="0" fontId="36" fillId="0" borderId="0" xfId="2914" applyFont="1" applyFill="1" applyProtection="1"/>
    <xf numFmtId="0" fontId="36" fillId="0" borderId="0" xfId="2914" applyFont="1" applyFill="1"/>
    <xf numFmtId="0" fontId="36" fillId="0" borderId="0" xfId="2" applyFont="1" applyFill="1" applyBorder="1" applyProtection="1"/>
    <xf numFmtId="0" fontId="26" fillId="0" borderId="0" xfId="2914" applyFont="1" applyFill="1"/>
    <xf numFmtId="0" fontId="26" fillId="0" borderId="0" xfId="2914" applyFont="1" applyFill="1" applyBorder="1"/>
    <xf numFmtId="165" fontId="26" fillId="0" borderId="1" xfId="2914" applyNumberFormat="1" applyFont="1" applyFill="1" applyBorder="1"/>
    <xf numFmtId="165" fontId="26" fillId="0" borderId="15" xfId="2914" applyNumberFormat="1" applyFont="1" applyFill="1" applyBorder="1"/>
    <xf numFmtId="0" fontId="26" fillId="0" borderId="1" xfId="2914" applyFont="1" applyFill="1" applyBorder="1"/>
    <xf numFmtId="165" fontId="26" fillId="0" borderId="0" xfId="2914" applyNumberFormat="1" applyFont="1" applyFill="1" applyBorder="1"/>
    <xf numFmtId="165" fontId="26" fillId="0" borderId="14" xfId="2914" applyNumberFormat="1" applyFont="1" applyFill="1" applyBorder="1"/>
    <xf numFmtId="165" fontId="26" fillId="0" borderId="0" xfId="2914" applyNumberFormat="1" applyFont="1" applyFill="1"/>
    <xf numFmtId="0" fontId="42" fillId="0" borderId="0" xfId="2914" applyFont="1" applyFill="1"/>
    <xf numFmtId="0" fontId="42" fillId="0" borderId="0" xfId="2914" applyFont="1" applyFill="1" applyBorder="1"/>
    <xf numFmtId="0" fontId="26" fillId="0" borderId="14" xfId="2914" applyFont="1" applyFill="1" applyBorder="1"/>
    <xf numFmtId="0" fontId="27" fillId="0" borderId="0" xfId="2914" applyFont="1" applyFill="1"/>
    <xf numFmtId="166" fontId="26" fillId="0" borderId="0" xfId="2914" applyNumberFormat="1" applyFont="1" applyFill="1" applyBorder="1" applyAlignment="1" applyProtection="1">
      <alignment horizontal="right"/>
    </xf>
    <xf numFmtId="166" fontId="26" fillId="0" borderId="14" xfId="2914" applyNumberFormat="1" applyFont="1" applyFill="1" applyBorder="1" applyAlignment="1" applyProtection="1">
      <alignment horizontal="right"/>
    </xf>
    <xf numFmtId="164" fontId="26" fillId="0" borderId="0" xfId="2914" applyNumberFormat="1" applyFont="1" applyFill="1" applyBorder="1"/>
    <xf numFmtId="164" fontId="26" fillId="0" borderId="14" xfId="2914" applyNumberFormat="1" applyFont="1" applyFill="1" applyBorder="1"/>
    <xf numFmtId="164" fontId="26" fillId="0" borderId="0" xfId="2914" applyNumberFormat="1" applyFont="1" applyFill="1"/>
    <xf numFmtId="3" fontId="26" fillId="0" borderId="0" xfId="2914" applyNumberFormat="1" applyFont="1" applyFill="1" applyBorder="1"/>
    <xf numFmtId="3" fontId="26" fillId="0" borderId="0" xfId="2914" applyNumberFormat="1" applyFont="1" applyFill="1"/>
    <xf numFmtId="164" fontId="26" fillId="0" borderId="0" xfId="2914" applyNumberFormat="1" applyFont="1" applyFill="1" applyBorder="1" applyAlignment="1" applyProtection="1">
      <alignment horizontal="right"/>
    </xf>
    <xf numFmtId="164" fontId="26" fillId="0" borderId="14" xfId="2914" applyNumberFormat="1" applyFont="1" applyFill="1" applyBorder="1" applyAlignment="1" applyProtection="1">
      <alignment horizontal="right"/>
    </xf>
    <xf numFmtId="3" fontId="26" fillId="0" borderId="0" xfId="2914" applyNumberFormat="1" applyFont="1" applyFill="1" applyBorder="1" applyAlignment="1" applyProtection="1">
      <alignment horizontal="right"/>
    </xf>
    <xf numFmtId="3" fontId="26" fillId="0" borderId="14" xfId="2914" applyNumberFormat="1" applyFont="1" applyFill="1" applyBorder="1" applyAlignment="1" applyProtection="1">
      <alignment horizontal="right"/>
    </xf>
    <xf numFmtId="165" fontId="26" fillId="0" borderId="0" xfId="2914" applyNumberFormat="1" applyFont="1" applyFill="1" applyBorder="1" applyAlignment="1" applyProtection="1">
      <alignment horizontal="right"/>
    </xf>
    <xf numFmtId="165" fontId="26" fillId="0" borderId="14" xfId="2914" applyNumberFormat="1" applyFont="1" applyFill="1" applyBorder="1" applyAlignment="1" applyProtection="1">
      <alignment horizontal="right"/>
    </xf>
    <xf numFmtId="165" fontId="26" fillId="0" borderId="0" xfId="2914" applyNumberFormat="1" applyFont="1" applyFill="1" applyBorder="1" applyAlignment="1">
      <alignment horizontal="right"/>
    </xf>
    <xf numFmtId="165" fontId="26" fillId="0" borderId="14" xfId="2914" applyNumberFormat="1" applyFont="1" applyFill="1" applyBorder="1" applyAlignment="1">
      <alignment horizontal="right"/>
    </xf>
    <xf numFmtId="165" fontId="26" fillId="0" borderId="0" xfId="2914" applyNumberFormat="1" applyFont="1" applyFill="1" applyAlignment="1">
      <alignment horizontal="right"/>
    </xf>
    <xf numFmtId="3" fontId="26" fillId="0" borderId="0" xfId="2914" applyNumberFormat="1" applyFont="1" applyFill="1" applyBorder="1" applyAlignment="1">
      <alignment horizontal="right"/>
    </xf>
    <xf numFmtId="3" fontId="26" fillId="0" borderId="0" xfId="2914" applyNumberFormat="1" applyFont="1" applyFill="1" applyAlignment="1">
      <alignment horizontal="right"/>
    </xf>
    <xf numFmtId="3" fontId="26" fillId="0" borderId="14" xfId="2914" applyNumberFormat="1" applyFont="1" applyFill="1" applyBorder="1" applyAlignment="1">
      <alignment horizontal="right"/>
    </xf>
    <xf numFmtId="0" fontId="42" fillId="0" borderId="0" xfId="2914" applyFont="1"/>
    <xf numFmtId="0" fontId="26" fillId="0" borderId="0" xfId="2914" applyFont="1"/>
    <xf numFmtId="164" fontId="26" fillId="0" borderId="0" xfId="2914" applyNumberFormat="1" applyFont="1" applyFill="1" applyBorder="1" applyAlignment="1">
      <alignment horizontal="right"/>
    </xf>
    <xf numFmtId="164" fontId="26" fillId="0" borderId="14" xfId="2914" applyNumberFormat="1" applyFont="1" applyFill="1" applyBorder="1" applyAlignment="1">
      <alignment horizontal="right"/>
    </xf>
    <xf numFmtId="164" fontId="26" fillId="0" borderId="0" xfId="2914" applyNumberFormat="1" applyFont="1" applyFill="1" applyAlignment="1">
      <alignment horizontal="right"/>
    </xf>
    <xf numFmtId="0" fontId="26" fillId="0" borderId="16" xfId="2914" applyFont="1" applyFill="1" applyBorder="1"/>
    <xf numFmtId="0" fontId="26" fillId="0" borderId="17" xfId="2914" applyFont="1" applyFill="1" applyBorder="1"/>
    <xf numFmtId="0" fontId="4" fillId="0" borderId="0" xfId="2914" applyFill="1" applyBorder="1"/>
    <xf numFmtId="0" fontId="27" fillId="0" borderId="0" xfId="2914" applyFont="1" applyAlignment="1">
      <alignment horizontal="center"/>
    </xf>
    <xf numFmtId="0" fontId="4" fillId="0" borderId="0" xfId="2914" applyBorder="1"/>
    <xf numFmtId="0" fontId="30" fillId="0" borderId="0" xfId="2914" applyFont="1" applyFill="1" applyBorder="1" applyAlignment="1">
      <alignment horizontal="center"/>
    </xf>
    <xf numFmtId="0" fontId="30" fillId="0" borderId="14" xfId="2914" applyFont="1" applyFill="1" applyBorder="1" applyAlignment="1">
      <alignment horizontal="center"/>
    </xf>
    <xf numFmtId="0" fontId="30" fillId="0" borderId="1" xfId="2914" applyFont="1" applyFill="1" applyBorder="1" applyAlignment="1">
      <alignment horizontal="center"/>
    </xf>
    <xf numFmtId="0" fontId="27" fillId="0" borderId="1" xfId="2914" applyFont="1" applyBorder="1" applyAlignment="1">
      <alignment horizontal="center"/>
    </xf>
    <xf numFmtId="0" fontId="4" fillId="0" borderId="0" xfId="2914" applyFill="1" applyBorder="1" applyAlignment="1"/>
    <xf numFmtId="0" fontId="78" fillId="0" borderId="0" xfId="2914" applyFont="1" applyFill="1" applyBorder="1" applyAlignment="1">
      <alignment wrapText="1"/>
    </xf>
    <xf numFmtId="0" fontId="27" fillId="0" borderId="0" xfId="2914" applyFont="1" applyFill="1" applyBorder="1" applyAlignment="1">
      <alignment horizontal="left"/>
    </xf>
    <xf numFmtId="0" fontId="27" fillId="0" borderId="18" xfId="2914" applyFont="1" applyBorder="1" applyAlignment="1">
      <alignment horizontal="center"/>
    </xf>
    <xf numFmtId="0" fontId="27" fillId="0" borderId="19" xfId="2914" applyFont="1" applyBorder="1" applyAlignment="1">
      <alignment horizontal="center"/>
    </xf>
    <xf numFmtId="0" fontId="78" fillId="0" borderId="0" xfId="2915" applyFont="1" applyFill="1" applyBorder="1" applyAlignment="1">
      <alignment wrapText="1"/>
    </xf>
    <xf numFmtId="0" fontId="78" fillId="0" borderId="0" xfId="0" applyFont="1" applyAlignment="1">
      <alignment horizontal="center"/>
    </xf>
    <xf numFmtId="0" fontId="85" fillId="4" borderId="0" xfId="4" applyFont="1" applyFill="1"/>
    <xf numFmtId="0" fontId="59" fillId="0" borderId="0" xfId="4" applyFont="1"/>
    <xf numFmtId="0" fontId="78" fillId="0" borderId="0" xfId="4" applyFont="1"/>
    <xf numFmtId="0" fontId="86" fillId="0" borderId="0" xfId="4" applyFont="1"/>
    <xf numFmtId="0" fontId="86" fillId="0" borderId="0" xfId="4" applyFont="1" applyAlignment="1">
      <alignment horizontal="left" indent="1"/>
    </xf>
    <xf numFmtId="0" fontId="86" fillId="0" borderId="0" xfId="4" applyFont="1" applyAlignment="1">
      <alignment horizontal="left" indent="2"/>
    </xf>
    <xf numFmtId="0" fontId="87" fillId="0" borderId="0" xfId="4" applyFont="1"/>
    <xf numFmtId="0" fontId="86" fillId="0" borderId="0" xfId="4" applyFont="1" applyAlignment="1">
      <alignment horizontal="left" vertical="center" wrapText="1" indent="2"/>
    </xf>
    <xf numFmtId="0" fontId="85" fillId="0" borderId="0" xfId="4" applyFont="1"/>
    <xf numFmtId="0" fontId="59" fillId="0" borderId="0" xfId="0" applyFont="1"/>
    <xf numFmtId="0" fontId="59" fillId="0" borderId="0" xfId="0" applyFont="1" applyAlignment="1"/>
    <xf numFmtId="3" fontId="85" fillId="3" borderId="0" xfId="4" applyNumberFormat="1" applyFont="1" applyFill="1"/>
    <xf numFmtId="0" fontId="59" fillId="0" borderId="0" xfId="0" applyFont="1" applyFill="1"/>
    <xf numFmtId="0" fontId="78" fillId="0" borderId="0" xfId="3" applyFont="1" applyAlignment="1">
      <alignment horizontal="center"/>
    </xf>
    <xf numFmtId="0" fontId="78" fillId="0" borderId="0" xfId="3" applyFont="1" applyFill="1" applyAlignment="1">
      <alignment horizontal="center"/>
    </xf>
    <xf numFmtId="3" fontId="78" fillId="4" borderId="0" xfId="4" applyNumberFormat="1" applyFont="1" applyFill="1"/>
    <xf numFmtId="3" fontId="59" fillId="0" borderId="0" xfId="4" applyNumberFormat="1" applyFont="1" applyFill="1"/>
    <xf numFmtId="0" fontId="78" fillId="4" borderId="2" xfId="3" applyFont="1" applyFill="1" applyBorder="1" applyAlignment="1">
      <alignment horizontal="left"/>
    </xf>
    <xf numFmtId="0" fontId="88" fillId="0" borderId="0" xfId="3" applyFont="1" applyBorder="1" applyAlignment="1">
      <alignment vertical="top" wrapText="1"/>
    </xf>
    <xf numFmtId="0" fontId="59" fillId="0" borderId="0" xfId="3" applyFont="1"/>
    <xf numFmtId="0" fontId="78" fillId="0" borderId="0" xfId="3" applyFont="1"/>
    <xf numFmtId="0" fontId="59" fillId="3" borderId="0" xfId="3" applyFont="1" applyFill="1" applyAlignment="1">
      <alignment wrapText="1"/>
    </xf>
    <xf numFmtId="0" fontId="59" fillId="0" borderId="0" xfId="3" applyFont="1" applyAlignment="1">
      <alignment wrapText="1"/>
    </xf>
    <xf numFmtId="0" fontId="59" fillId="2" borderId="0" xfId="3" applyFont="1" applyFill="1" applyAlignment="1">
      <alignment horizontal="center"/>
    </xf>
    <xf numFmtId="0" fontId="78" fillId="3" borderId="0" xfId="3" applyFont="1" applyFill="1" applyAlignment="1">
      <alignment horizontal="center"/>
    </xf>
    <xf numFmtId="0" fontId="85" fillId="0" borderId="0" xfId="3" applyFont="1"/>
    <xf numFmtId="0" fontId="59" fillId="0" borderId="0" xfId="3" applyFont="1" applyFill="1"/>
    <xf numFmtId="3" fontId="59" fillId="3" borderId="0" xfId="0" applyNumberFormat="1" applyFont="1" applyFill="1"/>
    <xf numFmtId="2" fontId="81" fillId="0" borderId="0" xfId="676" applyNumberFormat="1" applyFont="1" applyAlignment="1" applyProtection="1">
      <alignment horizontal="right"/>
      <protection locked="0"/>
    </xf>
    <xf numFmtId="4" fontId="59" fillId="0" borderId="0" xfId="0" applyNumberFormat="1" applyFont="1" applyFill="1"/>
    <xf numFmtId="4" fontId="59" fillId="3" borderId="0" xfId="0" applyNumberFormat="1" applyFont="1" applyFill="1"/>
    <xf numFmtId="0" fontId="59" fillId="0" borderId="0" xfId="3" applyFont="1" applyAlignment="1">
      <alignment horizontal="right"/>
    </xf>
    <xf numFmtId="2" fontId="59" fillId="0" borderId="0" xfId="3" applyNumberFormat="1" applyFont="1"/>
    <xf numFmtId="2" fontId="81" fillId="0" borderId="0" xfId="676" applyNumberFormat="1" applyFont="1" applyFill="1" applyAlignment="1" applyProtection="1">
      <alignment horizontal="right"/>
      <protection locked="0"/>
    </xf>
    <xf numFmtId="0" fontId="59" fillId="0" borderId="0" xfId="0" applyFont="1" applyAlignment="1" applyProtection="1">
      <alignment horizontal="right"/>
      <protection locked="0"/>
    </xf>
    <xf numFmtId="2" fontId="59" fillId="0" borderId="0" xfId="3" applyNumberFormat="1" applyFont="1" applyAlignment="1">
      <alignment horizontal="right"/>
    </xf>
    <xf numFmtId="2" fontId="59" fillId="0" borderId="0" xfId="0" applyNumberFormat="1" applyFont="1"/>
    <xf numFmtId="166" fontId="59" fillId="0" borderId="0" xfId="0" applyNumberFormat="1" applyFont="1"/>
    <xf numFmtId="166" fontId="59" fillId="0" borderId="0" xfId="0" applyNumberFormat="1" applyFont="1" applyFill="1" applyAlignment="1">
      <alignment horizontal="right"/>
    </xf>
    <xf numFmtId="166" fontId="59" fillId="3" borderId="0" xfId="0" applyNumberFormat="1" applyFont="1" applyFill="1" applyAlignment="1">
      <alignment horizontal="right"/>
    </xf>
    <xf numFmtId="166" fontId="59" fillId="0" borderId="0" xfId="3" applyNumberFormat="1" applyFont="1"/>
    <xf numFmtId="0" fontId="86" fillId="0" borderId="0" xfId="0" applyFont="1"/>
    <xf numFmtId="0" fontId="78" fillId="3" borderId="0" xfId="0" applyFont="1" applyFill="1" applyAlignment="1">
      <alignment horizontal="center"/>
    </xf>
    <xf numFmtId="0" fontId="59" fillId="3" borderId="0" xfId="0" applyFont="1" applyFill="1"/>
    <xf numFmtId="0" fontId="89" fillId="45" borderId="0" xfId="0" applyFont="1" applyFill="1" applyAlignment="1">
      <alignment horizontal="center"/>
    </xf>
    <xf numFmtId="0" fontId="59" fillId="2" borderId="0" xfId="0" applyFont="1" applyFill="1" applyAlignment="1">
      <alignment horizontal="center"/>
    </xf>
    <xf numFmtId="3" fontId="59" fillId="38" borderId="0" xfId="4" applyNumberFormat="1" applyFont="1" applyFill="1"/>
    <xf numFmtId="3" fontId="78" fillId="0" borderId="0" xfId="4" applyNumberFormat="1" applyFont="1" applyFill="1"/>
    <xf numFmtId="0" fontId="59" fillId="0" borderId="0" xfId="0" applyFont="1" applyAlignment="1">
      <alignment horizontal="right"/>
    </xf>
    <xf numFmtId="3" fontId="90" fillId="0" borderId="0" xfId="0" applyNumberFormat="1" applyFont="1"/>
    <xf numFmtId="0" fontId="78" fillId="0" borderId="0" xfId="0" applyFont="1" applyFill="1" applyAlignment="1">
      <alignment horizontal="center"/>
    </xf>
    <xf numFmtId="0" fontId="91" fillId="43" borderId="0" xfId="0" applyFont="1" applyFill="1" applyAlignment="1">
      <alignment horizontal="center" vertical="center"/>
    </xf>
    <xf numFmtId="0" fontId="92" fillId="43" borderId="0" xfId="0" applyFont="1" applyFill="1" applyAlignment="1">
      <alignment horizontal="center" vertical="center"/>
    </xf>
    <xf numFmtId="0" fontId="91" fillId="45" borderId="0" xfId="0" applyFont="1" applyFill="1" applyAlignment="1">
      <alignment horizontal="center" vertical="center"/>
    </xf>
    <xf numFmtId="0" fontId="78" fillId="4" borderId="0" xfId="0" applyFont="1" applyFill="1" applyAlignment="1">
      <alignment horizontal="center"/>
    </xf>
    <xf numFmtId="0" fontId="78" fillId="0" borderId="0" xfId="4" applyFont="1" applyFill="1"/>
    <xf numFmtId="164" fontId="59" fillId="0" borderId="0" xfId="4" applyNumberFormat="1" applyFont="1" applyFill="1"/>
    <xf numFmtId="164" fontId="59" fillId="38" borderId="0" xfId="4" applyNumberFormat="1" applyFont="1" applyFill="1"/>
    <xf numFmtId="164" fontId="59" fillId="0" borderId="0" xfId="0" applyNumberFormat="1" applyFont="1"/>
    <xf numFmtId="0" fontId="86" fillId="0" borderId="0" xfId="4" applyFont="1" applyFill="1"/>
    <xf numFmtId="165" fontId="59" fillId="0" borderId="0" xfId="0" applyNumberFormat="1" applyFont="1"/>
    <xf numFmtId="0" fontId="78" fillId="0" borderId="0" xfId="0" applyFont="1" applyFill="1"/>
    <xf numFmtId="165" fontId="59" fillId="0" borderId="0" xfId="4" applyNumberFormat="1" applyFont="1" applyFill="1"/>
    <xf numFmtId="165" fontId="59" fillId="38" borderId="0" xfId="4" applyNumberFormat="1" applyFont="1" applyFill="1"/>
    <xf numFmtId="0" fontId="59" fillId="2" borderId="0" xfId="4" applyFont="1" applyFill="1" applyAlignment="1">
      <alignment horizontal="center"/>
    </xf>
    <xf numFmtId="165" fontId="59" fillId="0" borderId="0" xfId="4" applyNumberFormat="1" applyFont="1"/>
    <xf numFmtId="0" fontId="86" fillId="0" borderId="0" xfId="4" applyFont="1" applyAlignment="1">
      <alignment wrapText="1"/>
    </xf>
    <xf numFmtId="167" fontId="59" fillId="0" borderId="0" xfId="4" applyNumberFormat="1" applyFont="1"/>
    <xf numFmtId="167" fontId="59" fillId="0" borderId="0" xfId="4" applyNumberFormat="1" applyFont="1" applyFill="1"/>
    <xf numFmtId="167" fontId="59" fillId="0" borderId="0" xfId="0" applyNumberFormat="1" applyFont="1"/>
    <xf numFmtId="0" fontId="96" fillId="0" borderId="0" xfId="0" applyFont="1" applyAlignment="1"/>
    <xf numFmtId="0" fontId="97" fillId="0" borderId="0" xfId="0" applyFont="1" applyAlignment="1"/>
    <xf numFmtId="0" fontId="98" fillId="0" borderId="0" xfId="0" applyNumberFormat="1" applyFont="1"/>
    <xf numFmtId="0" fontId="90" fillId="0" borderId="0" xfId="0" applyFont="1"/>
    <xf numFmtId="0" fontId="90" fillId="0" borderId="0" xfId="0" applyFont="1" applyFill="1"/>
    <xf numFmtId="164" fontId="59" fillId="0" borderId="0" xfId="0" applyNumberFormat="1" applyFont="1" applyFill="1"/>
    <xf numFmtId="0" fontId="78" fillId="0" borderId="0" xfId="4" applyFont="1" applyAlignment="1">
      <alignment horizontal="center"/>
    </xf>
    <xf numFmtId="0" fontId="78" fillId="47" borderId="0" xfId="4" applyFont="1" applyFill="1" applyAlignment="1">
      <alignment horizontal="center"/>
    </xf>
    <xf numFmtId="17" fontId="78" fillId="47" borderId="0" xfId="4" quotePrefix="1" applyNumberFormat="1" applyFont="1" applyFill="1" applyAlignment="1">
      <alignment horizontal="center"/>
    </xf>
    <xf numFmtId="0" fontId="78" fillId="39" borderId="0" xfId="4" applyFont="1" applyFill="1" applyAlignment="1">
      <alignment horizontal="center"/>
    </xf>
    <xf numFmtId="0" fontId="99" fillId="50" borderId="0" xfId="4" applyFont="1" applyFill="1" applyAlignment="1">
      <alignment horizontal="center"/>
    </xf>
    <xf numFmtId="0" fontId="78" fillId="0" borderId="0" xfId="4" applyFont="1" applyFill="1" applyAlignment="1">
      <alignment horizontal="center"/>
    </xf>
    <xf numFmtId="0" fontId="91" fillId="0" borderId="0" xfId="4" applyFont="1" applyAlignment="1">
      <alignment horizontal="center"/>
    </xf>
    <xf numFmtId="0" fontId="59" fillId="0" borderId="0" xfId="4" applyFont="1" applyFill="1"/>
    <xf numFmtId="0" fontId="78" fillId="5" borderId="0" xfId="4" applyFont="1" applyFill="1"/>
    <xf numFmtId="0" fontId="59" fillId="2" borderId="0" xfId="4" applyFont="1" applyFill="1" applyAlignment="1">
      <alignment horizontal="left"/>
    </xf>
    <xf numFmtId="165" fontId="59" fillId="48" borderId="0" xfId="4" applyNumberFormat="1" applyFont="1" applyFill="1"/>
    <xf numFmtId="165" fontId="59" fillId="45" borderId="0" xfId="4" applyNumberFormat="1" applyFont="1" applyFill="1"/>
    <xf numFmtId="0" fontId="59" fillId="3" borderId="0" xfId="4" applyFont="1" applyFill="1" applyAlignment="1">
      <alignment horizontal="left"/>
    </xf>
    <xf numFmtId="0" fontId="98" fillId="41" borderId="0" xfId="4" applyFont="1" applyFill="1"/>
    <xf numFmtId="0" fontId="100" fillId="0" borderId="0" xfId="0" applyFont="1"/>
    <xf numFmtId="0" fontId="59" fillId="0" borderId="0" xfId="4" applyFont="1" applyAlignment="1"/>
    <xf numFmtId="0" fontId="59" fillId="0" borderId="0" xfId="0" applyFont="1" applyFill="1" applyAlignment="1">
      <alignment horizontal="center"/>
    </xf>
    <xf numFmtId="165" fontId="59" fillId="0" borderId="0" xfId="0" applyNumberFormat="1" applyFont="1" applyFill="1"/>
    <xf numFmtId="165" fontId="59" fillId="40" borderId="0" xfId="0" applyNumberFormat="1" applyFont="1" applyFill="1"/>
    <xf numFmtId="165" fontId="59" fillId="37" borderId="0" xfId="0" applyNumberFormat="1" applyFont="1" applyFill="1"/>
    <xf numFmtId="0" fontId="59" fillId="0" borderId="0" xfId="0" applyNumberFormat="1" applyFont="1" applyFill="1" applyAlignment="1">
      <alignment horizontal="left"/>
    </xf>
    <xf numFmtId="0" fontId="59" fillId="0" borderId="0" xfId="0" applyFont="1" applyFill="1" applyAlignment="1">
      <alignment wrapText="1"/>
    </xf>
    <xf numFmtId="0" fontId="78" fillId="40" borderId="0" xfId="0" applyFont="1" applyFill="1" applyAlignment="1">
      <alignment horizontal="center"/>
    </xf>
    <xf numFmtId="0" fontId="59" fillId="40" borderId="0" xfId="0" applyFont="1" applyFill="1"/>
    <xf numFmtId="0" fontId="102" fillId="0" borderId="0" xfId="2046" applyFont="1"/>
    <xf numFmtId="0" fontId="78" fillId="4" borderId="0" xfId="0" applyFont="1" applyFill="1"/>
    <xf numFmtId="165" fontId="59" fillId="40" borderId="0" xfId="4" applyNumberFormat="1" applyFont="1" applyFill="1"/>
    <xf numFmtId="165" fontId="59" fillId="0" borderId="0" xfId="4" applyNumberFormat="1" applyFont="1" applyAlignment="1">
      <alignment horizontal="center"/>
    </xf>
    <xf numFmtId="165" fontId="59" fillId="40" borderId="0" xfId="4" applyNumberFormat="1" applyFont="1" applyFill="1" applyAlignment="1">
      <alignment horizontal="center"/>
    </xf>
    <xf numFmtId="0" fontId="90" fillId="40" borderId="0" xfId="0" applyFont="1" applyFill="1" applyAlignment="1">
      <alignment horizontal="center"/>
    </xf>
    <xf numFmtId="164" fontId="59" fillId="40" borderId="0" xfId="0" quotePrefix="1" applyNumberFormat="1" applyFont="1" applyFill="1" applyAlignment="1">
      <alignment horizontal="center"/>
    </xf>
    <xf numFmtId="0" fontId="59" fillId="2" borderId="0" xfId="0" applyFont="1" applyFill="1" applyAlignment="1">
      <alignment horizontal="center" vertical="center"/>
    </xf>
    <xf numFmtId="0" fontId="86" fillId="38" borderId="0" xfId="1" applyFont="1" applyFill="1" applyAlignment="1">
      <alignment wrapText="1"/>
    </xf>
    <xf numFmtId="164" fontId="59" fillId="40" borderId="0" xfId="0" applyNumberFormat="1" applyFont="1" applyFill="1"/>
    <xf numFmtId="164" fontId="59" fillId="0" borderId="0" xfId="965" applyNumberFormat="1" applyFont="1" applyAlignment="1">
      <alignment horizontal="right"/>
    </xf>
    <xf numFmtId="0" fontId="59" fillId="38" borderId="0" xfId="0" applyFont="1" applyFill="1" applyAlignment="1">
      <alignment wrapText="1"/>
    </xf>
    <xf numFmtId="0" fontId="78" fillId="4" borderId="0" xfId="4" applyFont="1" applyFill="1"/>
    <xf numFmtId="0" fontId="102" fillId="0" borderId="0" xfId="2706" applyFont="1"/>
    <xf numFmtId="0" fontId="59" fillId="0" borderId="0" xfId="1" applyFont="1" applyFill="1"/>
    <xf numFmtId="165" fontId="59" fillId="0" borderId="0" xfId="0" applyNumberFormat="1" applyFont="1" applyAlignment="1">
      <alignment horizontal="right"/>
    </xf>
    <xf numFmtId="0" fontId="105" fillId="40" borderId="0" xfId="0" applyFont="1" applyFill="1"/>
    <xf numFmtId="165" fontId="105" fillId="40" borderId="0" xfId="0" applyNumberFormat="1" applyFont="1" applyFill="1"/>
    <xf numFmtId="165" fontId="59" fillId="0" borderId="0" xfId="2669" applyNumberFormat="1" applyFont="1"/>
    <xf numFmtId="1" fontId="59" fillId="0" borderId="0" xfId="2669" applyNumberFormat="1" applyFont="1"/>
    <xf numFmtId="1" fontId="59" fillId="40" borderId="0" xfId="0" applyNumberFormat="1" applyFont="1" applyFill="1"/>
    <xf numFmtId="1" fontId="59" fillId="0" borderId="0" xfId="0" applyNumberFormat="1" applyFont="1"/>
    <xf numFmtId="164" fontId="106" fillId="0" borderId="0" xfId="0" applyNumberFormat="1" applyFont="1"/>
    <xf numFmtId="165" fontId="107" fillId="0" borderId="0" xfId="1315" applyNumberFormat="1" applyFont="1" applyFill="1" applyAlignment="1" applyProtection="1">
      <alignment horizontal="right"/>
      <protection locked="0"/>
    </xf>
    <xf numFmtId="0" fontId="108" fillId="0" borderId="0" xfId="0" applyFont="1" applyAlignment="1">
      <alignment horizontal="left" vertical="center"/>
    </xf>
    <xf numFmtId="0" fontId="59" fillId="0" borderId="0" xfId="0" applyFont="1" applyAlignment="1">
      <alignment horizontal="left" vertical="center"/>
    </xf>
    <xf numFmtId="165" fontId="59" fillId="0" borderId="0" xfId="0" applyNumberFormat="1" applyFont="1" applyAlignment="1">
      <alignment horizontal="left" vertical="center"/>
    </xf>
    <xf numFmtId="0" fontId="109" fillId="44" borderId="0" xfId="0" applyFont="1" applyFill="1" applyAlignment="1">
      <alignment horizontal="center"/>
    </xf>
    <xf numFmtId="0" fontId="78" fillId="49" borderId="0" xfId="0" applyFont="1" applyFill="1" applyAlignment="1">
      <alignment horizontal="center"/>
    </xf>
    <xf numFmtId="0" fontId="111" fillId="38" borderId="0" xfId="4" applyFont="1" applyFill="1" applyAlignment="1">
      <alignment horizontal="center" wrapText="1"/>
    </xf>
    <xf numFmtId="0" fontId="78" fillId="0" borderId="0" xfId="2915" applyFont="1" applyAlignment="1">
      <alignment horizontal="center"/>
    </xf>
    <xf numFmtId="0" fontId="102" fillId="0" borderId="0" xfId="2915" applyFont="1"/>
    <xf numFmtId="0" fontId="78" fillId="0" borderId="18" xfId="2915" applyFont="1" applyBorder="1" applyAlignment="1">
      <alignment horizontal="center"/>
    </xf>
    <xf numFmtId="0" fontId="78" fillId="0" borderId="19" xfId="2915" applyFont="1" applyBorder="1" applyAlignment="1">
      <alignment horizontal="center"/>
    </xf>
    <xf numFmtId="0" fontId="78" fillId="0" borderId="0" xfId="2915" applyFont="1" applyFill="1" applyBorder="1" applyAlignment="1">
      <alignment horizontal="left"/>
    </xf>
    <xf numFmtId="0" fontId="102" fillId="0" borderId="0" xfId="2915" applyFont="1" applyBorder="1"/>
    <xf numFmtId="0" fontId="102" fillId="0" borderId="0" xfId="2915" applyFont="1" applyFill="1" applyBorder="1" applyAlignment="1"/>
    <xf numFmtId="0" fontId="78" fillId="0" borderId="1" xfId="2915" applyFont="1" applyBorder="1" applyAlignment="1">
      <alignment horizontal="center"/>
    </xf>
    <xf numFmtId="0" fontId="59" fillId="0" borderId="1" xfId="2915" applyFont="1" applyFill="1" applyBorder="1" applyAlignment="1">
      <alignment horizontal="center"/>
    </xf>
    <xf numFmtId="0" fontId="59" fillId="0" borderId="0" xfId="2915" applyFont="1" applyFill="1" applyBorder="1" applyAlignment="1">
      <alignment horizontal="center"/>
    </xf>
    <xf numFmtId="0" fontId="59" fillId="0" borderId="14" xfId="2915" applyFont="1" applyFill="1" applyBorder="1" applyAlignment="1">
      <alignment horizontal="center"/>
    </xf>
    <xf numFmtId="0" fontId="102" fillId="0" borderId="0" xfId="2915" applyFont="1" applyFill="1" applyBorder="1"/>
    <xf numFmtId="0" fontId="59" fillId="0" borderId="16" xfId="2915" applyFont="1" applyFill="1" applyBorder="1"/>
    <xf numFmtId="0" fontId="59" fillId="0" borderId="17" xfId="2915" applyFont="1" applyFill="1" applyBorder="1"/>
    <xf numFmtId="0" fontId="112" fillId="0" borderId="0" xfId="2915" applyFont="1"/>
    <xf numFmtId="164" fontId="59" fillId="0" borderId="0" xfId="2915" applyNumberFormat="1" applyFont="1" applyFill="1" applyAlignment="1">
      <alignment horizontal="right"/>
    </xf>
    <xf numFmtId="164" fontId="59" fillId="0" borderId="0" xfId="2915" applyNumberFormat="1" applyFont="1" applyFill="1" applyBorder="1" applyAlignment="1">
      <alignment horizontal="right"/>
    </xf>
    <xf numFmtId="164" fontId="59" fillId="0" borderId="14" xfId="2915" applyNumberFormat="1" applyFont="1" applyFill="1" applyBorder="1" applyAlignment="1">
      <alignment horizontal="right"/>
    </xf>
    <xf numFmtId="0" fontId="59" fillId="0" borderId="0" xfId="2915" applyFont="1"/>
    <xf numFmtId="3" fontId="59" fillId="0" borderId="0" xfId="2915" applyNumberFormat="1" applyFont="1" applyFill="1" applyAlignment="1">
      <alignment horizontal="right"/>
    </xf>
    <xf numFmtId="3" fontId="59" fillId="0" borderId="0" xfId="2915" applyNumberFormat="1" applyFont="1" applyFill="1" applyBorder="1" applyAlignment="1">
      <alignment horizontal="right"/>
    </xf>
    <xf numFmtId="3" fontId="59" fillId="0" borderId="14" xfId="2915" applyNumberFormat="1" applyFont="1" applyFill="1" applyBorder="1" applyAlignment="1">
      <alignment horizontal="right"/>
    </xf>
    <xf numFmtId="0" fontId="59" fillId="0" borderId="0" xfId="2915" applyFont="1" applyFill="1"/>
    <xf numFmtId="0" fontId="59" fillId="0" borderId="0" xfId="2915" applyFont="1" applyFill="1" applyBorder="1"/>
    <xf numFmtId="0" fontId="59" fillId="0" borderId="14" xfId="2915" applyFont="1" applyFill="1" applyBorder="1"/>
    <xf numFmtId="0" fontId="112" fillId="0" borderId="0" xfId="2915" applyFont="1" applyFill="1"/>
    <xf numFmtId="165" fontId="59" fillId="0" borderId="0" xfId="2915" applyNumberFormat="1" applyFont="1" applyFill="1" applyAlignment="1">
      <alignment horizontal="right"/>
    </xf>
    <xf numFmtId="165" fontId="59" fillId="0" borderId="0" xfId="2915" applyNumberFormat="1" applyFont="1" applyFill="1" applyBorder="1" applyAlignment="1">
      <alignment horizontal="right"/>
    </xf>
    <xf numFmtId="165" fontId="59" fillId="0" borderId="14" xfId="2915" applyNumberFormat="1" applyFont="1" applyFill="1" applyBorder="1" applyAlignment="1">
      <alignment horizontal="right"/>
    </xf>
    <xf numFmtId="165" fontId="59" fillId="0" borderId="0" xfId="2915" applyNumberFormat="1" applyFont="1" applyFill="1" applyBorder="1" applyAlignment="1" applyProtection="1">
      <alignment horizontal="right"/>
    </xf>
    <xf numFmtId="165" fontId="59" fillId="0" borderId="14" xfId="2915" applyNumberFormat="1" applyFont="1" applyFill="1" applyBorder="1" applyAlignment="1" applyProtection="1">
      <alignment horizontal="right"/>
    </xf>
    <xf numFmtId="0" fontId="78" fillId="0" borderId="0" xfId="2915" applyFont="1" applyFill="1"/>
    <xf numFmtId="3" fontId="59" fillId="0" borderId="0" xfId="2915" applyNumberFormat="1" applyFont="1" applyFill="1" applyBorder="1" applyAlignment="1" applyProtection="1">
      <alignment horizontal="right"/>
    </xf>
    <xf numFmtId="3" fontId="59" fillId="0" borderId="14" xfId="2915" applyNumberFormat="1" applyFont="1" applyFill="1" applyBorder="1" applyAlignment="1" applyProtection="1">
      <alignment horizontal="right"/>
    </xf>
    <xf numFmtId="164" fontId="59" fillId="0" borderId="0" xfId="2915" applyNumberFormat="1" applyFont="1" applyFill="1" applyBorder="1" applyAlignment="1" applyProtection="1">
      <alignment horizontal="right"/>
    </xf>
    <xf numFmtId="164" fontId="59" fillId="0" borderId="14" xfId="2915" applyNumberFormat="1" applyFont="1" applyFill="1" applyBorder="1" applyAlignment="1" applyProtection="1">
      <alignment horizontal="right"/>
    </xf>
    <xf numFmtId="3" fontId="59" fillId="0" borderId="0" xfId="2915" applyNumberFormat="1" applyFont="1" applyFill="1"/>
    <xf numFmtId="3" fontId="59" fillId="0" borderId="0" xfId="2915" applyNumberFormat="1" applyFont="1" applyFill="1" applyBorder="1"/>
    <xf numFmtId="165" fontId="59" fillId="0" borderId="14" xfId="2914" applyNumberFormat="1" applyFont="1" applyFill="1" applyBorder="1"/>
    <xf numFmtId="165" fontId="59" fillId="0" borderId="0" xfId="2915" applyNumberFormat="1" applyFont="1" applyFill="1" applyBorder="1"/>
    <xf numFmtId="164" fontId="59" fillId="0" borderId="0" xfId="2915" applyNumberFormat="1" applyFont="1" applyFill="1"/>
    <xf numFmtId="164" fontId="59" fillId="0" borderId="0" xfId="2915" applyNumberFormat="1" applyFont="1" applyFill="1" applyBorder="1"/>
    <xf numFmtId="164" fontId="59" fillId="0" borderId="14" xfId="2915" applyNumberFormat="1" applyFont="1" applyFill="1" applyBorder="1"/>
    <xf numFmtId="166" fontId="59" fillId="0" borderId="0" xfId="2915" applyNumberFormat="1" applyFont="1" applyFill="1" applyBorder="1" applyAlignment="1" applyProtection="1">
      <alignment horizontal="right"/>
    </xf>
    <xf numFmtId="166" fontId="59" fillId="0" borderId="14" xfId="2915" applyNumberFormat="1" applyFont="1" applyFill="1" applyBorder="1" applyAlignment="1" applyProtection="1">
      <alignment horizontal="right"/>
    </xf>
    <xf numFmtId="165" fontId="59" fillId="0" borderId="0" xfId="2915" applyNumberFormat="1" applyFont="1" applyFill="1"/>
    <xf numFmtId="165" fontId="59" fillId="0" borderId="14" xfId="2915" applyNumberFormat="1" applyFont="1" applyFill="1" applyBorder="1"/>
    <xf numFmtId="0" fontId="112" fillId="0" borderId="0" xfId="2915" applyFont="1" applyFill="1" applyBorder="1"/>
    <xf numFmtId="0" fontId="59" fillId="0" borderId="1" xfId="2915" applyFont="1" applyFill="1" applyBorder="1"/>
    <xf numFmtId="165" fontId="59" fillId="0" borderId="1" xfId="2915" applyNumberFormat="1" applyFont="1" applyFill="1" applyBorder="1"/>
    <xf numFmtId="165" fontId="59" fillId="0" borderId="15" xfId="2915" applyNumberFormat="1" applyFont="1" applyFill="1" applyBorder="1"/>
    <xf numFmtId="0" fontId="113" fillId="0" borderId="0" xfId="2" applyFont="1" applyFill="1" applyAlignment="1" applyProtection="1"/>
    <xf numFmtId="0" fontId="102" fillId="0" borderId="0" xfId="2915" applyFont="1" applyFill="1"/>
    <xf numFmtId="0" fontId="112" fillId="0" borderId="0" xfId="2" applyFont="1" applyFill="1" applyBorder="1" applyProtection="1"/>
    <xf numFmtId="0" fontId="112" fillId="0" borderId="0" xfId="2915" applyFont="1" applyFill="1" applyProtection="1"/>
    <xf numFmtId="0" fontId="114" fillId="0" borderId="0" xfId="2914" applyFont="1" applyFill="1" applyProtection="1"/>
    <xf numFmtId="2" fontId="0" fillId="0" borderId="0" xfId="0" applyNumberFormat="1"/>
    <xf numFmtId="0" fontId="117" fillId="0" borderId="0" xfId="0" applyFont="1"/>
    <xf numFmtId="0" fontId="2" fillId="0" borderId="0" xfId="2916"/>
    <xf numFmtId="0" fontId="77" fillId="0" borderId="0" xfId="2916" applyFont="1" applyFill="1" applyProtection="1"/>
    <xf numFmtId="0" fontId="2" fillId="0" borderId="0" xfId="2916" applyFill="1"/>
    <xf numFmtId="0" fontId="36" fillId="0" borderId="0" xfId="2916" applyFont="1" applyFill="1" applyProtection="1"/>
    <xf numFmtId="0" fontId="36" fillId="0" borderId="0" xfId="2916" applyFont="1" applyFill="1"/>
    <xf numFmtId="0" fontId="26" fillId="0" borderId="0" xfId="2691" applyFont="1" applyFill="1"/>
    <xf numFmtId="0" fontId="26" fillId="0" borderId="0" xfId="2691" applyFont="1" applyFill="1" applyBorder="1"/>
    <xf numFmtId="165" fontId="26" fillId="0" borderId="1" xfId="2691" applyNumberFormat="1" applyFont="1" applyFill="1" applyBorder="1"/>
    <xf numFmtId="165" fontId="26" fillId="0" borderId="4" xfId="2691" applyNumberFormat="1" applyFont="1" applyFill="1" applyBorder="1"/>
    <xf numFmtId="0" fontId="26" fillId="0" borderId="1" xfId="2916" applyFont="1" applyFill="1" applyBorder="1"/>
    <xf numFmtId="165" fontId="26" fillId="0" borderId="0" xfId="2691" applyNumberFormat="1" applyFont="1" applyFill="1" applyBorder="1"/>
    <xf numFmtId="165" fontId="26" fillId="0" borderId="3" xfId="2691" applyNumberFormat="1" applyFont="1" applyFill="1" applyBorder="1"/>
    <xf numFmtId="165" fontId="26" fillId="0" borderId="0" xfId="2691" applyNumberFormat="1" applyFont="1" applyFill="1"/>
    <xf numFmtId="0" fontId="42" fillId="0" borderId="0" xfId="2916" applyFont="1" applyFill="1"/>
    <xf numFmtId="0" fontId="26" fillId="0" borderId="0" xfId="2916" applyFont="1" applyFill="1" applyBorder="1"/>
    <xf numFmtId="0" fontId="42" fillId="0" borderId="0" xfId="2916" applyFont="1" applyFill="1" applyBorder="1"/>
    <xf numFmtId="0" fontId="26" fillId="0" borderId="3" xfId="2691" applyFont="1" applyFill="1" applyBorder="1"/>
    <xf numFmtId="0" fontId="27" fillId="0" borderId="0" xfId="2916" applyFont="1" applyFill="1"/>
    <xf numFmtId="166" fontId="26" fillId="0" borderId="0" xfId="2691" applyNumberFormat="1" applyFont="1" applyFill="1" applyBorder="1" applyAlignment="1" applyProtection="1">
      <alignment horizontal="right"/>
    </xf>
    <xf numFmtId="166" fontId="26" fillId="0" borderId="3" xfId="2691" applyNumberFormat="1" applyFont="1" applyFill="1" applyBorder="1" applyAlignment="1" applyProtection="1">
      <alignment horizontal="right"/>
    </xf>
    <xf numFmtId="164" fontId="26" fillId="0" borderId="0" xfId="2691" applyNumberFormat="1" applyFont="1" applyFill="1" applyBorder="1"/>
    <xf numFmtId="164" fontId="26" fillId="0" borderId="3" xfId="2691" applyNumberFormat="1" applyFont="1" applyFill="1" applyBorder="1"/>
    <xf numFmtId="164" fontId="26" fillId="0" borderId="0" xfId="2691" applyNumberFormat="1" applyFont="1" applyFill="1"/>
    <xf numFmtId="3" fontId="26" fillId="0" borderId="3" xfId="2691" applyNumberFormat="1" applyFont="1" applyFill="1" applyBorder="1"/>
    <xf numFmtId="3" fontId="26" fillId="0" borderId="0" xfId="2691" applyNumberFormat="1" applyFont="1" applyFill="1" applyBorder="1"/>
    <xf numFmtId="3" fontId="26" fillId="0" borderId="0" xfId="2691" applyNumberFormat="1" applyFont="1" applyFill="1"/>
    <xf numFmtId="0" fontId="26" fillId="0" borderId="0" xfId="2916" applyFont="1" applyFill="1"/>
    <xf numFmtId="164" fontId="26" fillId="0" borderId="0" xfId="2691" applyNumberFormat="1" applyFont="1" applyFill="1" applyBorder="1" applyAlignment="1" applyProtection="1">
      <alignment horizontal="right"/>
    </xf>
    <xf numFmtId="164" fontId="26" fillId="0" borderId="3" xfId="2691" applyNumberFormat="1" applyFont="1" applyFill="1" applyBorder="1" applyAlignment="1" applyProtection="1">
      <alignment horizontal="right"/>
    </xf>
    <xf numFmtId="3" fontId="26" fillId="0" borderId="0" xfId="2691" applyNumberFormat="1" applyFont="1" applyFill="1" applyBorder="1" applyAlignment="1" applyProtection="1">
      <alignment horizontal="right"/>
    </xf>
    <xf numFmtId="3" fontId="26" fillId="0" borderId="3" xfId="2691" applyNumberFormat="1" applyFont="1" applyFill="1" applyBorder="1" applyAlignment="1" applyProtection="1">
      <alignment horizontal="right"/>
    </xf>
    <xf numFmtId="165" fontId="26" fillId="0" borderId="0" xfId="2691" applyNumberFormat="1" applyFont="1" applyFill="1" applyBorder="1" applyAlignment="1" applyProtection="1">
      <alignment horizontal="right"/>
    </xf>
    <xf numFmtId="165" fontId="26" fillId="0" borderId="3" xfId="2691" applyNumberFormat="1" applyFont="1" applyFill="1" applyBorder="1" applyAlignment="1" applyProtection="1">
      <alignment horizontal="right"/>
    </xf>
    <xf numFmtId="165" fontId="26" fillId="0" borderId="0" xfId="2691" applyNumberFormat="1" applyFont="1" applyFill="1" applyBorder="1" applyAlignment="1">
      <alignment horizontal="right"/>
    </xf>
    <xf numFmtId="165" fontId="26" fillId="0" borderId="3" xfId="2691" applyNumberFormat="1" applyFont="1" applyFill="1" applyBorder="1" applyAlignment="1">
      <alignment horizontal="right"/>
    </xf>
    <xf numFmtId="165" fontId="26" fillId="0" borderId="0" xfId="2691" applyNumberFormat="1" applyFont="1" applyFill="1" applyAlignment="1">
      <alignment horizontal="right"/>
    </xf>
    <xf numFmtId="3" fontId="26" fillId="0" borderId="0" xfId="2691" applyNumberFormat="1" applyFont="1" applyFill="1" applyBorder="1" applyAlignment="1">
      <alignment horizontal="right"/>
    </xf>
    <xf numFmtId="3" fontId="26" fillId="0" borderId="0" xfId="2691" applyNumberFormat="1" applyFont="1" applyFill="1" applyAlignment="1">
      <alignment horizontal="right"/>
    </xf>
    <xf numFmtId="3" fontId="26" fillId="0" borderId="3" xfId="2691" applyNumberFormat="1" applyFont="1" applyFill="1" applyBorder="1" applyAlignment="1">
      <alignment horizontal="right"/>
    </xf>
    <xf numFmtId="0" fontId="42" fillId="0" borderId="0" xfId="2916" applyFont="1"/>
    <xf numFmtId="0" fontId="26" fillId="0" borderId="0" xfId="2916" applyFont="1"/>
    <xf numFmtId="164" fontId="26" fillId="0" borderId="0" xfId="2691" applyNumberFormat="1" applyFont="1" applyFill="1" applyBorder="1" applyAlignment="1">
      <alignment horizontal="right"/>
    </xf>
    <xf numFmtId="164" fontId="26" fillId="0" borderId="3" xfId="2691" applyNumberFormat="1" applyFont="1" applyFill="1" applyBorder="1" applyAlignment="1">
      <alignment horizontal="right"/>
    </xf>
    <xf numFmtId="164" fontId="26" fillId="0" borderId="0" xfId="2691" applyNumberFormat="1" applyFont="1" applyFill="1" applyAlignment="1">
      <alignment horizontal="right"/>
    </xf>
    <xf numFmtId="0" fontId="6" fillId="0" borderId="0" xfId="2691"/>
    <xf numFmtId="0" fontId="26" fillId="0" borderId="16" xfId="2691" applyFont="1" applyFill="1" applyBorder="1"/>
    <xf numFmtId="0" fontId="26" fillId="0" borderId="20" xfId="2691" applyFont="1" applyFill="1" applyBorder="1"/>
    <xf numFmtId="0" fontId="6" fillId="0" borderId="0" xfId="2691" applyFill="1" applyBorder="1"/>
    <xf numFmtId="0" fontId="27" fillId="0" borderId="0" xfId="2916" applyFont="1" applyAlignment="1">
      <alignment horizontal="center"/>
    </xf>
    <xf numFmtId="0" fontId="6" fillId="0" borderId="1" xfId="2691" applyBorder="1"/>
    <xf numFmtId="0" fontId="6" fillId="0" borderId="0" xfId="2691" applyBorder="1"/>
    <xf numFmtId="0" fontId="30" fillId="0" borderId="0" xfId="2691" applyFont="1" applyFill="1" applyBorder="1" applyAlignment="1">
      <alignment horizontal="center"/>
    </xf>
    <xf numFmtId="0" fontId="30" fillId="0" borderId="3" xfId="2691" applyFont="1" applyFill="1" applyBorder="1" applyAlignment="1">
      <alignment horizontal="center"/>
    </xf>
    <xf numFmtId="0" fontId="30" fillId="0" borderId="1" xfId="2691" applyFont="1" applyFill="1" applyBorder="1" applyAlignment="1">
      <alignment horizontal="center"/>
    </xf>
    <xf numFmtId="0" fontId="27" fillId="0" borderId="1" xfId="2916" applyFont="1" applyBorder="1" applyAlignment="1">
      <alignment horizontal="center"/>
    </xf>
    <xf numFmtId="0" fontId="6" fillId="0" borderId="3" xfId="2691" applyBorder="1"/>
    <xf numFmtId="0" fontId="6" fillId="0" borderId="0" xfId="2691" applyFill="1" applyBorder="1" applyAlignment="1"/>
    <xf numFmtId="0" fontId="78" fillId="0" borderId="0" xfId="2691" applyFont="1" applyFill="1" applyBorder="1" applyAlignment="1">
      <alignment wrapText="1"/>
    </xf>
    <xf numFmtId="0" fontId="27" fillId="0" borderId="0" xfId="2691" applyFont="1" applyFill="1" applyBorder="1" applyAlignment="1">
      <alignment horizontal="left"/>
    </xf>
    <xf numFmtId="0" fontId="27" fillId="0" borderId="18" xfId="2691" applyFont="1" applyBorder="1" applyAlignment="1">
      <alignment horizontal="center"/>
    </xf>
    <xf numFmtId="0" fontId="27" fillId="0" borderId="21" xfId="2691" applyFont="1" applyBorder="1" applyAlignment="1">
      <alignment horizontal="center"/>
    </xf>
    <xf numFmtId="0" fontId="27" fillId="0" borderId="18" xfId="2916" applyFont="1" applyBorder="1" applyAlignment="1">
      <alignment horizontal="center"/>
    </xf>
    <xf numFmtId="0" fontId="78" fillId="51" borderId="0" xfId="4" applyFont="1" applyFill="1" applyAlignment="1">
      <alignment horizontal="center"/>
    </xf>
    <xf numFmtId="3" fontId="59" fillId="40" borderId="0" xfId="0" applyNumberFormat="1" applyFont="1" applyFill="1" applyAlignment="1">
      <alignment horizontal="right"/>
    </xf>
    <xf numFmtId="0" fontId="111" fillId="40" borderId="0" xfId="4" applyFont="1" applyFill="1" applyAlignment="1">
      <alignment horizontal="center" wrapText="1"/>
    </xf>
    <xf numFmtId="0" fontId="110" fillId="0" borderId="0" xfId="4" applyFont="1" applyFill="1" applyAlignment="1">
      <alignment horizontal="center" wrapText="1"/>
    </xf>
    <xf numFmtId="0" fontId="78" fillId="0" borderId="0" xfId="0" applyFont="1"/>
    <xf numFmtId="0" fontId="118" fillId="0" borderId="0" xfId="0" applyFont="1" applyAlignment="1"/>
    <xf numFmtId="164" fontId="59" fillId="52" borderId="0" xfId="4" applyNumberFormat="1" applyFont="1" applyFill="1"/>
    <xf numFmtId="165" fontId="59" fillId="52" borderId="0" xfId="0" applyNumberFormat="1" applyFont="1" applyFill="1"/>
    <xf numFmtId="0" fontId="59" fillId="52" borderId="0" xfId="0" applyFont="1" applyFill="1"/>
    <xf numFmtId="164" fontId="59" fillId="52" borderId="0" xfId="0" applyNumberFormat="1" applyFont="1" applyFill="1"/>
    <xf numFmtId="165" fontId="59" fillId="52" borderId="0" xfId="4" applyNumberFormat="1" applyFont="1" applyFill="1"/>
    <xf numFmtId="17" fontId="59" fillId="0" borderId="0" xfId="4" applyNumberFormat="1" applyFont="1" applyFill="1" applyAlignment="1"/>
    <xf numFmtId="167" fontId="59" fillId="0" borderId="0" xfId="0" applyNumberFormat="1" applyFont="1" applyAlignment="1"/>
    <xf numFmtId="167" fontId="59" fillId="0" borderId="0" xfId="0" applyNumberFormat="1" applyFont="1" applyFill="1" applyAlignment="1"/>
    <xf numFmtId="165" fontId="59" fillId="0" borderId="0" xfId="4" applyNumberFormat="1" applyFont="1" applyFill="1" applyAlignment="1">
      <alignment horizontal="center"/>
    </xf>
    <xf numFmtId="164" fontId="59" fillId="0" borderId="0" xfId="0" quotePrefix="1" applyNumberFormat="1" applyFont="1" applyFill="1" applyAlignment="1">
      <alignment horizontal="center"/>
    </xf>
    <xf numFmtId="1" fontId="59" fillId="0" borderId="0" xfId="0" applyNumberFormat="1" applyFont="1" applyFill="1"/>
    <xf numFmtId="164" fontId="0" fillId="0" borderId="0" xfId="0" applyNumberFormat="1"/>
    <xf numFmtId="0" fontId="27" fillId="0" borderId="0" xfId="2917" applyFont="1" applyAlignment="1">
      <alignment horizontal="center"/>
    </xf>
    <xf numFmtId="0" fontId="1" fillId="0" borderId="0" xfId="2917"/>
    <xf numFmtId="0" fontId="27" fillId="0" borderId="18" xfId="2917" applyFont="1" applyBorder="1" applyAlignment="1">
      <alignment horizontal="center"/>
    </xf>
    <xf numFmtId="0" fontId="27" fillId="0" borderId="1" xfId="2917" applyFont="1" applyBorder="1" applyAlignment="1">
      <alignment horizontal="center"/>
    </xf>
    <xf numFmtId="0" fontId="42" fillId="0" borderId="0" xfId="2917" applyFont="1"/>
    <xf numFmtId="0" fontId="26" fillId="0" borderId="0" xfId="2917" applyFont="1"/>
    <xf numFmtId="0" fontId="26" fillId="0" borderId="0" xfId="2917" applyFont="1" applyFill="1"/>
    <xf numFmtId="0" fontId="42" fillId="0" borderId="0" xfId="2917" applyFont="1" applyFill="1"/>
    <xf numFmtId="0" fontId="27" fillId="0" borderId="0" xfId="2917" applyFont="1" applyFill="1"/>
    <xf numFmtId="0" fontId="26" fillId="0" borderId="0" xfId="2917" applyFont="1" applyFill="1" applyBorder="1"/>
    <xf numFmtId="0" fontId="42" fillId="0" borderId="0" xfId="2917" applyFont="1" applyFill="1" applyBorder="1"/>
    <xf numFmtId="0" fontId="26" fillId="0" borderId="1" xfId="2917" applyFont="1" applyFill="1" applyBorder="1"/>
    <xf numFmtId="0" fontId="1" fillId="0" borderId="0" xfId="2917" applyFill="1"/>
    <xf numFmtId="0" fontId="36" fillId="0" borderId="0" xfId="2917" applyFont="1" applyFill="1"/>
    <xf numFmtId="0" fontId="36" fillId="0" borderId="0" xfId="2917" applyFont="1" applyFill="1" applyProtection="1"/>
    <xf numFmtId="0" fontId="77" fillId="0" borderId="0" xfId="2917" applyFont="1" applyFill="1" applyProtection="1"/>
    <xf numFmtId="2" fontId="0" fillId="0" borderId="0" xfId="0" applyNumberFormat="1" applyAlignment="1">
      <alignment horizontal="right"/>
    </xf>
    <xf numFmtId="0" fontId="59" fillId="45" borderId="0" xfId="0" applyFont="1" applyFill="1" applyAlignment="1">
      <alignment horizontal="center"/>
    </xf>
    <xf numFmtId="0" fontId="78" fillId="45" borderId="0" xfId="0" applyFont="1" applyFill="1"/>
    <xf numFmtId="0" fontId="59" fillId="45" borderId="0" xfId="0" applyFont="1" applyFill="1"/>
    <xf numFmtId="0" fontId="93" fillId="45" borderId="0" xfId="0" applyFont="1" applyFill="1"/>
    <xf numFmtId="165" fontId="90" fillId="0" borderId="0" xfId="0" applyNumberFormat="1" applyFont="1"/>
    <xf numFmtId="2" fontId="0" fillId="0" borderId="0" xfId="0" applyNumberFormat="1" applyAlignment="1" applyProtection="1">
      <alignment horizontal="right"/>
      <protection locked="0"/>
    </xf>
    <xf numFmtId="2" fontId="0" fillId="0" borderId="0" xfId="0" applyNumberFormat="1" applyAlignment="1"/>
    <xf numFmtId="3" fontId="26" fillId="0" borderId="0" xfId="0" applyNumberFormat="1" applyFont="1" applyFill="1" applyAlignment="1">
      <alignment horizontal="right"/>
    </xf>
    <xf numFmtId="3" fontId="26" fillId="0" borderId="0" xfId="0" applyNumberFormat="1" applyFont="1" applyFill="1"/>
    <xf numFmtId="3" fontId="0" fillId="0" borderId="0" xfId="0" applyNumberFormat="1" applyFill="1"/>
    <xf numFmtId="3" fontId="0" fillId="0" borderId="0" xfId="0" applyNumberFormat="1" applyFill="1" applyAlignment="1">
      <alignment horizontal="right"/>
    </xf>
    <xf numFmtId="0" fontId="6" fillId="0" borderId="16" xfId="2691" applyFill="1" applyBorder="1" applyAlignment="1">
      <alignment horizontal="center"/>
    </xf>
    <xf numFmtId="0" fontId="36" fillId="0" borderId="0" xfId="2917" applyFont="1" applyFill="1" applyAlignment="1" applyProtection="1">
      <alignment horizontal="left" wrapText="1"/>
    </xf>
    <xf numFmtId="0" fontId="78" fillId="3" borderId="0" xfId="4" applyFont="1" applyFill="1" applyAlignment="1">
      <alignment horizontal="center"/>
    </xf>
    <xf numFmtId="0" fontId="36" fillId="0" borderId="0" xfId="2916" applyFont="1" applyFill="1" applyAlignment="1" applyProtection="1">
      <alignment horizontal="left" wrapText="1"/>
    </xf>
    <xf numFmtId="0" fontId="102" fillId="0" borderId="14" xfId="2915" applyFont="1" applyFill="1" applyBorder="1" applyAlignment="1">
      <alignment horizontal="center"/>
    </xf>
    <xf numFmtId="0" fontId="102" fillId="0" borderId="0" xfId="2915" applyFont="1" applyFill="1" applyBorder="1" applyAlignment="1">
      <alignment horizontal="center"/>
    </xf>
    <xf numFmtId="0" fontId="112" fillId="0" borderId="0" xfId="2915" applyFont="1" applyFill="1" applyAlignment="1" applyProtection="1">
      <alignment horizontal="left" wrapText="1"/>
    </xf>
    <xf numFmtId="0" fontId="4" fillId="0" borderId="14" xfId="2914" applyFill="1" applyBorder="1" applyAlignment="1">
      <alignment horizontal="center"/>
    </xf>
    <xf numFmtId="0" fontId="4" fillId="0" borderId="0" xfId="2914" applyFill="1" applyBorder="1" applyAlignment="1">
      <alignment horizontal="center"/>
    </xf>
    <xf numFmtId="0" fontId="36" fillId="0" borderId="0" xfId="2914" applyFont="1" applyFill="1" applyAlignment="1" applyProtection="1">
      <alignment horizontal="left" wrapText="1"/>
    </xf>
    <xf numFmtId="0" fontId="26" fillId="0" borderId="14" xfId="4" applyFill="1" applyBorder="1" applyAlignment="1">
      <alignment horizontal="center"/>
    </xf>
    <xf numFmtId="0" fontId="26" fillId="0" borderId="0" xfId="4" applyFill="1" applyAlignment="1">
      <alignment horizontal="center"/>
    </xf>
    <xf numFmtId="0" fontId="36" fillId="0" borderId="0" xfId="4" applyFont="1" applyFill="1" applyAlignment="1" applyProtection="1">
      <alignment horizontal="left" wrapText="1"/>
    </xf>
    <xf numFmtId="0" fontId="78" fillId="0" borderId="14" xfId="4" applyFont="1" applyFill="1" applyBorder="1" applyAlignment="1">
      <alignment horizontal="center" wrapText="1"/>
    </xf>
    <xf numFmtId="0" fontId="26" fillId="0" borderId="0" xfId="4" applyFill="1"/>
  </cellXfs>
  <cellStyles count="2918">
    <cellStyle name="20% - Accent1 2" xfId="72"/>
    <cellStyle name="20% - Accent1 2 10" xfId="2303"/>
    <cellStyle name="20% - Accent1 2 11" xfId="2503"/>
    <cellStyle name="20% - Accent1 2 2" xfId="73"/>
    <cellStyle name="20% - Accent1 2 2 10" xfId="2502"/>
    <cellStyle name="20% - Accent1 2 2 2" xfId="371"/>
    <cellStyle name="20% - Accent1 2 2 3" xfId="537"/>
    <cellStyle name="20% - Accent1 2 2 4" xfId="577"/>
    <cellStyle name="20% - Accent1 2 2 5" xfId="893"/>
    <cellStyle name="20% - Accent1 2 2 6" xfId="1017"/>
    <cellStyle name="20% - Accent1 2 2 7" xfId="1183"/>
    <cellStyle name="20% - Accent1 2 2 8" xfId="1310"/>
    <cellStyle name="20% - Accent1 2 2 9" xfId="2304"/>
    <cellStyle name="20% - Accent1 2 3" xfId="370"/>
    <cellStyle name="20% - Accent1 2 4" xfId="538"/>
    <cellStyle name="20% - Accent1 2 5" xfId="576"/>
    <cellStyle name="20% - Accent1 2 6" xfId="892"/>
    <cellStyle name="20% - Accent1 2 7" xfId="1016"/>
    <cellStyle name="20% - Accent1 2 8" xfId="1184"/>
    <cellStyle name="20% - Accent1 2 9" xfId="1311"/>
    <cellStyle name="20% - Accent1 3" xfId="74"/>
    <cellStyle name="20% - Accent1 3 10" xfId="2305"/>
    <cellStyle name="20% - Accent1 3 11" xfId="2501"/>
    <cellStyle name="20% - Accent1 3 2" xfId="75"/>
    <cellStyle name="20% - Accent1 3 2 10" xfId="2500"/>
    <cellStyle name="20% - Accent1 3 2 2" xfId="373"/>
    <cellStyle name="20% - Accent1 3 2 3" xfId="535"/>
    <cellStyle name="20% - Accent1 3 2 4" xfId="579"/>
    <cellStyle name="20% - Accent1 3 2 5" xfId="895"/>
    <cellStyle name="20% - Accent1 3 2 6" xfId="1019"/>
    <cellStyle name="20% - Accent1 3 2 7" xfId="1181"/>
    <cellStyle name="20% - Accent1 3 2 8" xfId="1308"/>
    <cellStyle name="20% - Accent1 3 2 9" xfId="2306"/>
    <cellStyle name="20% - Accent1 3 3" xfId="372"/>
    <cellStyle name="20% - Accent1 3 4" xfId="536"/>
    <cellStyle name="20% - Accent1 3 5" xfId="578"/>
    <cellStyle name="20% - Accent1 3 6" xfId="894"/>
    <cellStyle name="20% - Accent1 3 7" xfId="1018"/>
    <cellStyle name="20% - Accent1 3 8" xfId="1182"/>
    <cellStyle name="20% - Accent1 3 9" xfId="1309"/>
    <cellStyle name="20% - Accent1 4" xfId="76"/>
    <cellStyle name="20% - Accent1 4 10" xfId="2307"/>
    <cellStyle name="20% - Accent1 4 11" xfId="2499"/>
    <cellStyle name="20% - Accent1 4 2" xfId="77"/>
    <cellStyle name="20% - Accent1 4 2 10" xfId="2498"/>
    <cellStyle name="20% - Accent1 4 2 2" xfId="375"/>
    <cellStyle name="20% - Accent1 4 2 3" xfId="533"/>
    <cellStyle name="20% - Accent1 4 2 4" xfId="581"/>
    <cellStyle name="20% - Accent1 4 2 5" xfId="897"/>
    <cellStyle name="20% - Accent1 4 2 6" xfId="1021"/>
    <cellStyle name="20% - Accent1 4 2 7" xfId="1179"/>
    <cellStyle name="20% - Accent1 4 2 8" xfId="1306"/>
    <cellStyle name="20% - Accent1 4 2 9" xfId="2308"/>
    <cellStyle name="20% - Accent1 4 3" xfId="374"/>
    <cellStyle name="20% - Accent1 4 4" xfId="534"/>
    <cellStyle name="20% - Accent1 4 5" xfId="580"/>
    <cellStyle name="20% - Accent1 4 6" xfId="896"/>
    <cellStyle name="20% - Accent1 4 7" xfId="1020"/>
    <cellStyle name="20% - Accent1 4 8" xfId="1180"/>
    <cellStyle name="20% - Accent1 4 9" xfId="1307"/>
    <cellStyle name="20% - Accent2 2" xfId="78"/>
    <cellStyle name="20% - Accent2 2 10" xfId="2309"/>
    <cellStyle name="20% - Accent2 2 11" xfId="2497"/>
    <cellStyle name="20% - Accent2 2 2" xfId="79"/>
    <cellStyle name="20% - Accent2 2 2 10" xfId="2496"/>
    <cellStyle name="20% - Accent2 2 2 2" xfId="377"/>
    <cellStyle name="20% - Accent2 2 2 3" xfId="531"/>
    <cellStyle name="20% - Accent2 2 2 4" xfId="583"/>
    <cellStyle name="20% - Accent2 2 2 5" xfId="899"/>
    <cellStyle name="20% - Accent2 2 2 6" xfId="1023"/>
    <cellStyle name="20% - Accent2 2 2 7" xfId="1177"/>
    <cellStyle name="20% - Accent2 2 2 8" xfId="1304"/>
    <cellStyle name="20% - Accent2 2 2 9" xfId="2310"/>
    <cellStyle name="20% - Accent2 2 3" xfId="376"/>
    <cellStyle name="20% - Accent2 2 4" xfId="532"/>
    <cellStyle name="20% - Accent2 2 5" xfId="582"/>
    <cellStyle name="20% - Accent2 2 6" xfId="898"/>
    <cellStyle name="20% - Accent2 2 7" xfId="1022"/>
    <cellStyle name="20% - Accent2 2 8" xfId="1178"/>
    <cellStyle name="20% - Accent2 2 9" xfId="1305"/>
    <cellStyle name="20% - Accent2 3" xfId="80"/>
    <cellStyle name="20% - Accent2 3 10" xfId="2311"/>
    <cellStyle name="20% - Accent2 3 11" xfId="2495"/>
    <cellStyle name="20% - Accent2 3 2" xfId="81"/>
    <cellStyle name="20% - Accent2 3 2 10" xfId="2494"/>
    <cellStyle name="20% - Accent2 3 2 2" xfId="379"/>
    <cellStyle name="20% - Accent2 3 2 3" xfId="529"/>
    <cellStyle name="20% - Accent2 3 2 4" xfId="585"/>
    <cellStyle name="20% - Accent2 3 2 5" xfId="901"/>
    <cellStyle name="20% - Accent2 3 2 6" xfId="1025"/>
    <cellStyle name="20% - Accent2 3 2 7" xfId="1175"/>
    <cellStyle name="20% - Accent2 3 2 8" xfId="1302"/>
    <cellStyle name="20% - Accent2 3 2 9" xfId="2312"/>
    <cellStyle name="20% - Accent2 3 3" xfId="378"/>
    <cellStyle name="20% - Accent2 3 4" xfId="530"/>
    <cellStyle name="20% - Accent2 3 5" xfId="584"/>
    <cellStyle name="20% - Accent2 3 6" xfId="900"/>
    <cellStyle name="20% - Accent2 3 7" xfId="1024"/>
    <cellStyle name="20% - Accent2 3 8" xfId="1176"/>
    <cellStyle name="20% - Accent2 3 9" xfId="1303"/>
    <cellStyle name="20% - Accent2 4" xfId="82"/>
    <cellStyle name="20% - Accent2 4 10" xfId="2313"/>
    <cellStyle name="20% - Accent2 4 11" xfId="2493"/>
    <cellStyle name="20% - Accent2 4 2" xfId="83"/>
    <cellStyle name="20% - Accent2 4 2 10" xfId="2492"/>
    <cellStyle name="20% - Accent2 4 2 2" xfId="381"/>
    <cellStyle name="20% - Accent2 4 2 3" xfId="527"/>
    <cellStyle name="20% - Accent2 4 2 4" xfId="587"/>
    <cellStyle name="20% - Accent2 4 2 5" xfId="903"/>
    <cellStyle name="20% - Accent2 4 2 6" xfId="1027"/>
    <cellStyle name="20% - Accent2 4 2 7" xfId="1173"/>
    <cellStyle name="20% - Accent2 4 2 8" xfId="1300"/>
    <cellStyle name="20% - Accent2 4 2 9" xfId="2314"/>
    <cellStyle name="20% - Accent2 4 3" xfId="380"/>
    <cellStyle name="20% - Accent2 4 4" xfId="528"/>
    <cellStyle name="20% - Accent2 4 5" xfId="586"/>
    <cellStyle name="20% - Accent2 4 6" xfId="902"/>
    <cellStyle name="20% - Accent2 4 7" xfId="1026"/>
    <cellStyle name="20% - Accent2 4 8" xfId="1174"/>
    <cellStyle name="20% - Accent2 4 9" xfId="1301"/>
    <cellStyle name="20% - Accent3 2" xfId="84"/>
    <cellStyle name="20% - Accent3 2 10" xfId="2315"/>
    <cellStyle name="20% - Accent3 2 11" xfId="2491"/>
    <cellStyle name="20% - Accent3 2 2" xfId="85"/>
    <cellStyle name="20% - Accent3 2 2 10" xfId="2490"/>
    <cellStyle name="20% - Accent3 2 2 2" xfId="383"/>
    <cellStyle name="20% - Accent3 2 2 3" xfId="525"/>
    <cellStyle name="20% - Accent3 2 2 4" xfId="589"/>
    <cellStyle name="20% - Accent3 2 2 5" xfId="905"/>
    <cellStyle name="20% - Accent3 2 2 6" xfId="1029"/>
    <cellStyle name="20% - Accent3 2 2 7" xfId="1171"/>
    <cellStyle name="20% - Accent3 2 2 8" xfId="1298"/>
    <cellStyle name="20% - Accent3 2 2 9" xfId="2316"/>
    <cellStyle name="20% - Accent3 2 3" xfId="382"/>
    <cellStyle name="20% - Accent3 2 4" xfId="526"/>
    <cellStyle name="20% - Accent3 2 5" xfId="588"/>
    <cellStyle name="20% - Accent3 2 6" xfId="904"/>
    <cellStyle name="20% - Accent3 2 7" xfId="1028"/>
    <cellStyle name="20% - Accent3 2 8" xfId="1172"/>
    <cellStyle name="20% - Accent3 2 9" xfId="1299"/>
    <cellStyle name="20% - Accent3 3" xfId="86"/>
    <cellStyle name="20% - Accent3 3 10" xfId="2317"/>
    <cellStyle name="20% - Accent3 3 11" xfId="2489"/>
    <cellStyle name="20% - Accent3 3 2" xfId="87"/>
    <cellStyle name="20% - Accent3 3 2 10" xfId="2488"/>
    <cellStyle name="20% - Accent3 3 2 2" xfId="385"/>
    <cellStyle name="20% - Accent3 3 2 3" xfId="523"/>
    <cellStyle name="20% - Accent3 3 2 4" xfId="591"/>
    <cellStyle name="20% - Accent3 3 2 5" xfId="907"/>
    <cellStyle name="20% - Accent3 3 2 6" xfId="1031"/>
    <cellStyle name="20% - Accent3 3 2 7" xfId="1169"/>
    <cellStyle name="20% - Accent3 3 2 8" xfId="1296"/>
    <cellStyle name="20% - Accent3 3 2 9" xfId="2318"/>
    <cellStyle name="20% - Accent3 3 3" xfId="384"/>
    <cellStyle name="20% - Accent3 3 4" xfId="524"/>
    <cellStyle name="20% - Accent3 3 5" xfId="590"/>
    <cellStyle name="20% - Accent3 3 6" xfId="906"/>
    <cellStyle name="20% - Accent3 3 7" xfId="1030"/>
    <cellStyle name="20% - Accent3 3 8" xfId="1170"/>
    <cellStyle name="20% - Accent3 3 9" xfId="1297"/>
    <cellStyle name="20% - Accent3 4" xfId="88"/>
    <cellStyle name="20% - Accent3 4 10" xfId="2319"/>
    <cellStyle name="20% - Accent3 4 11" xfId="2487"/>
    <cellStyle name="20% - Accent3 4 2" xfId="89"/>
    <cellStyle name="20% - Accent3 4 2 10" xfId="2462"/>
    <cellStyle name="20% - Accent3 4 2 2" xfId="387"/>
    <cellStyle name="20% - Accent3 4 2 3" xfId="497"/>
    <cellStyle name="20% - Accent3 4 2 4" xfId="593"/>
    <cellStyle name="20% - Accent3 4 2 5" xfId="909"/>
    <cellStyle name="20% - Accent3 4 2 6" xfId="1033"/>
    <cellStyle name="20% - Accent3 4 2 7" xfId="1143"/>
    <cellStyle name="20% - Accent3 4 2 8" xfId="1270"/>
    <cellStyle name="20% - Accent3 4 2 9" xfId="2320"/>
    <cellStyle name="20% - Accent3 4 3" xfId="386"/>
    <cellStyle name="20% - Accent3 4 4" xfId="522"/>
    <cellStyle name="20% - Accent3 4 5" xfId="592"/>
    <cellStyle name="20% - Accent3 4 6" xfId="908"/>
    <cellStyle name="20% - Accent3 4 7" xfId="1032"/>
    <cellStyle name="20% - Accent3 4 8" xfId="1168"/>
    <cellStyle name="20% - Accent3 4 9" xfId="1271"/>
    <cellStyle name="20% - Accent4 2" xfId="90"/>
    <cellStyle name="20% - Accent4 2 10" xfId="2321"/>
    <cellStyle name="20% - Accent4 2 11" xfId="2461"/>
    <cellStyle name="20% - Accent4 2 2" xfId="91"/>
    <cellStyle name="20% - Accent4 2 2 10" xfId="2460"/>
    <cellStyle name="20% - Accent4 2 2 2" xfId="389"/>
    <cellStyle name="20% - Accent4 2 2 3" xfId="495"/>
    <cellStyle name="20% - Accent4 2 2 4" xfId="595"/>
    <cellStyle name="20% - Accent4 2 2 5" xfId="911"/>
    <cellStyle name="20% - Accent4 2 2 6" xfId="1035"/>
    <cellStyle name="20% - Accent4 2 2 7" xfId="1141"/>
    <cellStyle name="20% - Accent4 2 2 8" xfId="1268"/>
    <cellStyle name="20% - Accent4 2 2 9" xfId="2322"/>
    <cellStyle name="20% - Accent4 2 3" xfId="388"/>
    <cellStyle name="20% - Accent4 2 4" xfId="496"/>
    <cellStyle name="20% - Accent4 2 5" xfId="594"/>
    <cellStyle name="20% - Accent4 2 6" xfId="910"/>
    <cellStyle name="20% - Accent4 2 7" xfId="1034"/>
    <cellStyle name="20% - Accent4 2 8" xfId="1142"/>
    <cellStyle name="20% - Accent4 2 9" xfId="1269"/>
    <cellStyle name="20% - Accent4 3" xfId="92"/>
    <cellStyle name="20% - Accent4 3 10" xfId="2323"/>
    <cellStyle name="20% - Accent4 3 11" xfId="2459"/>
    <cellStyle name="20% - Accent4 3 2" xfId="93"/>
    <cellStyle name="20% - Accent4 3 2 10" xfId="2458"/>
    <cellStyle name="20% - Accent4 3 2 2" xfId="391"/>
    <cellStyle name="20% - Accent4 3 2 3" xfId="493"/>
    <cellStyle name="20% - Accent4 3 2 4" xfId="597"/>
    <cellStyle name="20% - Accent4 3 2 5" xfId="913"/>
    <cellStyle name="20% - Accent4 3 2 6" xfId="1037"/>
    <cellStyle name="20% - Accent4 3 2 7" xfId="1139"/>
    <cellStyle name="20% - Accent4 3 2 8" xfId="1266"/>
    <cellStyle name="20% - Accent4 3 2 9" xfId="2324"/>
    <cellStyle name="20% - Accent4 3 3" xfId="390"/>
    <cellStyle name="20% - Accent4 3 4" xfId="494"/>
    <cellStyle name="20% - Accent4 3 5" xfId="596"/>
    <cellStyle name="20% - Accent4 3 6" xfId="912"/>
    <cellStyle name="20% - Accent4 3 7" xfId="1036"/>
    <cellStyle name="20% - Accent4 3 8" xfId="1140"/>
    <cellStyle name="20% - Accent4 3 9" xfId="1267"/>
    <cellStyle name="20% - Accent4 4" xfId="94"/>
    <cellStyle name="20% - Accent4 4 10" xfId="2325"/>
    <cellStyle name="20% - Accent4 4 11" xfId="2457"/>
    <cellStyle name="20% - Accent4 4 2" xfId="95"/>
    <cellStyle name="20% - Accent4 4 2 10" xfId="2456"/>
    <cellStyle name="20% - Accent4 4 2 2" xfId="393"/>
    <cellStyle name="20% - Accent4 4 2 3" xfId="491"/>
    <cellStyle name="20% - Accent4 4 2 4" xfId="599"/>
    <cellStyle name="20% - Accent4 4 2 5" xfId="915"/>
    <cellStyle name="20% - Accent4 4 2 6" xfId="1039"/>
    <cellStyle name="20% - Accent4 4 2 7" xfId="1137"/>
    <cellStyle name="20% - Accent4 4 2 8" xfId="1264"/>
    <cellStyle name="20% - Accent4 4 2 9" xfId="2326"/>
    <cellStyle name="20% - Accent4 4 3" xfId="392"/>
    <cellStyle name="20% - Accent4 4 4" xfId="492"/>
    <cellStyle name="20% - Accent4 4 5" xfId="598"/>
    <cellStyle name="20% - Accent4 4 6" xfId="914"/>
    <cellStyle name="20% - Accent4 4 7" xfId="1038"/>
    <cellStyle name="20% - Accent4 4 8" xfId="1138"/>
    <cellStyle name="20% - Accent4 4 9" xfId="1265"/>
    <cellStyle name="20% - Accent5 2" xfId="96"/>
    <cellStyle name="20% - Accent5 2 10" xfId="2327"/>
    <cellStyle name="20% - Accent5 2 11" xfId="2455"/>
    <cellStyle name="20% - Accent5 2 2" xfId="97"/>
    <cellStyle name="20% - Accent5 2 2 10" xfId="2454"/>
    <cellStyle name="20% - Accent5 2 2 2" xfId="395"/>
    <cellStyle name="20% - Accent5 2 2 3" xfId="489"/>
    <cellStyle name="20% - Accent5 2 2 4" xfId="601"/>
    <cellStyle name="20% - Accent5 2 2 5" xfId="917"/>
    <cellStyle name="20% - Accent5 2 2 6" xfId="1041"/>
    <cellStyle name="20% - Accent5 2 2 7" xfId="1135"/>
    <cellStyle name="20% - Accent5 2 2 8" xfId="1262"/>
    <cellStyle name="20% - Accent5 2 2 9" xfId="2328"/>
    <cellStyle name="20% - Accent5 2 3" xfId="394"/>
    <cellStyle name="20% - Accent5 2 4" xfId="490"/>
    <cellStyle name="20% - Accent5 2 5" xfId="600"/>
    <cellStyle name="20% - Accent5 2 6" xfId="916"/>
    <cellStyle name="20% - Accent5 2 7" xfId="1040"/>
    <cellStyle name="20% - Accent5 2 8" xfId="1136"/>
    <cellStyle name="20% - Accent5 2 9" xfId="1263"/>
    <cellStyle name="20% - Accent5 3" xfId="98"/>
    <cellStyle name="20% - Accent5 3 10" xfId="2329"/>
    <cellStyle name="20% - Accent5 3 11" xfId="2453"/>
    <cellStyle name="20% - Accent5 3 2" xfId="99"/>
    <cellStyle name="20% - Accent5 3 2 10" xfId="2452"/>
    <cellStyle name="20% - Accent5 3 2 2" xfId="397"/>
    <cellStyle name="20% - Accent5 3 2 3" xfId="487"/>
    <cellStyle name="20% - Accent5 3 2 4" xfId="603"/>
    <cellStyle name="20% - Accent5 3 2 5" xfId="919"/>
    <cellStyle name="20% - Accent5 3 2 6" xfId="1043"/>
    <cellStyle name="20% - Accent5 3 2 7" xfId="1133"/>
    <cellStyle name="20% - Accent5 3 2 8" xfId="1260"/>
    <cellStyle name="20% - Accent5 3 2 9" xfId="2330"/>
    <cellStyle name="20% - Accent5 3 3" xfId="396"/>
    <cellStyle name="20% - Accent5 3 4" xfId="488"/>
    <cellStyle name="20% - Accent5 3 5" xfId="602"/>
    <cellStyle name="20% - Accent5 3 6" xfId="918"/>
    <cellStyle name="20% - Accent5 3 7" xfId="1042"/>
    <cellStyle name="20% - Accent5 3 8" xfId="1134"/>
    <cellStyle name="20% - Accent5 3 9" xfId="1261"/>
    <cellStyle name="20% - Accent5 4" xfId="100"/>
    <cellStyle name="20% - Accent5 4 10" xfId="2331"/>
    <cellStyle name="20% - Accent5 4 11" xfId="2451"/>
    <cellStyle name="20% - Accent5 4 2" xfId="101"/>
    <cellStyle name="20% - Accent5 4 2 10" xfId="2450"/>
    <cellStyle name="20% - Accent5 4 2 2" xfId="399"/>
    <cellStyle name="20% - Accent5 4 2 3" xfId="485"/>
    <cellStyle name="20% - Accent5 4 2 4" xfId="605"/>
    <cellStyle name="20% - Accent5 4 2 5" xfId="921"/>
    <cellStyle name="20% - Accent5 4 2 6" xfId="1045"/>
    <cellStyle name="20% - Accent5 4 2 7" xfId="1131"/>
    <cellStyle name="20% - Accent5 4 2 8" xfId="1258"/>
    <cellStyle name="20% - Accent5 4 2 9" xfId="2332"/>
    <cellStyle name="20% - Accent5 4 3" xfId="398"/>
    <cellStyle name="20% - Accent5 4 4" xfId="486"/>
    <cellStyle name="20% - Accent5 4 5" xfId="604"/>
    <cellStyle name="20% - Accent5 4 6" xfId="920"/>
    <cellStyle name="20% - Accent5 4 7" xfId="1044"/>
    <cellStyle name="20% - Accent5 4 8" xfId="1132"/>
    <cellStyle name="20% - Accent5 4 9" xfId="1259"/>
    <cellStyle name="20% - Accent6 2" xfId="102"/>
    <cellStyle name="20% - Accent6 2 10" xfId="2333"/>
    <cellStyle name="20% - Accent6 2 11" xfId="2449"/>
    <cellStyle name="20% - Accent6 2 2" xfId="103"/>
    <cellStyle name="20% - Accent6 2 2 10" xfId="2448"/>
    <cellStyle name="20% - Accent6 2 2 2" xfId="401"/>
    <cellStyle name="20% - Accent6 2 2 3" xfId="483"/>
    <cellStyle name="20% - Accent6 2 2 4" xfId="607"/>
    <cellStyle name="20% - Accent6 2 2 5" xfId="923"/>
    <cellStyle name="20% - Accent6 2 2 6" xfId="1047"/>
    <cellStyle name="20% - Accent6 2 2 7" xfId="1129"/>
    <cellStyle name="20% - Accent6 2 2 8" xfId="1256"/>
    <cellStyle name="20% - Accent6 2 2 9" xfId="2334"/>
    <cellStyle name="20% - Accent6 2 3" xfId="400"/>
    <cellStyle name="20% - Accent6 2 4" xfId="484"/>
    <cellStyle name="20% - Accent6 2 5" xfId="606"/>
    <cellStyle name="20% - Accent6 2 6" xfId="922"/>
    <cellStyle name="20% - Accent6 2 7" xfId="1046"/>
    <cellStyle name="20% - Accent6 2 8" xfId="1130"/>
    <cellStyle name="20% - Accent6 2 9" xfId="1257"/>
    <cellStyle name="20% - Accent6 3" xfId="104"/>
    <cellStyle name="20% - Accent6 3 10" xfId="2335"/>
    <cellStyle name="20% - Accent6 3 11" xfId="2447"/>
    <cellStyle name="20% - Accent6 3 2" xfId="105"/>
    <cellStyle name="20% - Accent6 3 2 10" xfId="2446"/>
    <cellStyle name="20% - Accent6 3 2 2" xfId="403"/>
    <cellStyle name="20% - Accent6 3 2 3" xfId="481"/>
    <cellStyle name="20% - Accent6 3 2 4" xfId="609"/>
    <cellStyle name="20% - Accent6 3 2 5" xfId="925"/>
    <cellStyle name="20% - Accent6 3 2 6" xfId="1049"/>
    <cellStyle name="20% - Accent6 3 2 7" xfId="1127"/>
    <cellStyle name="20% - Accent6 3 2 8" xfId="1254"/>
    <cellStyle name="20% - Accent6 3 2 9" xfId="2336"/>
    <cellStyle name="20% - Accent6 3 3" xfId="402"/>
    <cellStyle name="20% - Accent6 3 4" xfId="482"/>
    <cellStyle name="20% - Accent6 3 5" xfId="608"/>
    <cellStyle name="20% - Accent6 3 6" xfId="924"/>
    <cellStyle name="20% - Accent6 3 7" xfId="1048"/>
    <cellStyle name="20% - Accent6 3 8" xfId="1128"/>
    <cellStyle name="20% - Accent6 3 9" xfId="1255"/>
    <cellStyle name="20% - Accent6 4" xfId="106"/>
    <cellStyle name="20% - Accent6 4 10" xfId="2337"/>
    <cellStyle name="20% - Accent6 4 11" xfId="2445"/>
    <cellStyle name="20% - Accent6 4 2" xfId="107"/>
    <cellStyle name="20% - Accent6 4 2 10" xfId="2444"/>
    <cellStyle name="20% - Accent6 4 2 2" xfId="405"/>
    <cellStyle name="20% - Accent6 4 2 3" xfId="479"/>
    <cellStyle name="20% - Accent6 4 2 4" xfId="611"/>
    <cellStyle name="20% - Accent6 4 2 5" xfId="927"/>
    <cellStyle name="20% - Accent6 4 2 6" xfId="1051"/>
    <cellStyle name="20% - Accent6 4 2 7" xfId="1125"/>
    <cellStyle name="20% - Accent6 4 2 8" xfId="1252"/>
    <cellStyle name="20% - Accent6 4 2 9" xfId="2338"/>
    <cellStyle name="20% - Accent6 4 3" xfId="404"/>
    <cellStyle name="20% - Accent6 4 4" xfId="480"/>
    <cellStyle name="20% - Accent6 4 5" xfId="610"/>
    <cellStyle name="20% - Accent6 4 6" xfId="926"/>
    <cellStyle name="20% - Accent6 4 7" xfId="1050"/>
    <cellStyle name="20% - Accent6 4 8" xfId="1126"/>
    <cellStyle name="20% - Accent6 4 9" xfId="1253"/>
    <cellStyle name="40% - Accent1 2" xfId="108"/>
    <cellStyle name="40% - Accent1 2 10" xfId="2339"/>
    <cellStyle name="40% - Accent1 2 11" xfId="2443"/>
    <cellStyle name="40% - Accent1 2 2" xfId="109"/>
    <cellStyle name="40% - Accent1 2 2 10" xfId="2441"/>
    <cellStyle name="40% - Accent1 2 2 2" xfId="407"/>
    <cellStyle name="40% - Accent1 2 2 3" xfId="476"/>
    <cellStyle name="40% - Accent1 2 2 4" xfId="613"/>
    <cellStyle name="40% - Accent1 2 2 5" xfId="929"/>
    <cellStyle name="40% - Accent1 2 2 6" xfId="1053"/>
    <cellStyle name="40% - Accent1 2 2 7" xfId="1122"/>
    <cellStyle name="40% - Accent1 2 2 8" xfId="1250"/>
    <cellStyle name="40% - Accent1 2 2 9" xfId="2340"/>
    <cellStyle name="40% - Accent1 2 3" xfId="406"/>
    <cellStyle name="40% - Accent1 2 4" xfId="478"/>
    <cellStyle name="40% - Accent1 2 5" xfId="612"/>
    <cellStyle name="40% - Accent1 2 6" xfId="928"/>
    <cellStyle name="40% - Accent1 2 7" xfId="1052"/>
    <cellStyle name="40% - Accent1 2 8" xfId="1124"/>
    <cellStyle name="40% - Accent1 2 9" xfId="1188"/>
    <cellStyle name="40% - Accent1 3" xfId="110"/>
    <cellStyle name="40% - Accent1 3 10" xfId="2341"/>
    <cellStyle name="40% - Accent1 3 11" xfId="2440"/>
    <cellStyle name="40% - Accent1 3 2" xfId="111"/>
    <cellStyle name="40% - Accent1 3 2 10" xfId="2439"/>
    <cellStyle name="40% - Accent1 3 2 2" xfId="409"/>
    <cellStyle name="40% - Accent1 3 2 3" xfId="474"/>
    <cellStyle name="40% - Accent1 3 2 4" xfId="615"/>
    <cellStyle name="40% - Accent1 3 2 5" xfId="931"/>
    <cellStyle name="40% - Accent1 3 2 6" xfId="1055"/>
    <cellStyle name="40% - Accent1 3 2 7" xfId="1120"/>
    <cellStyle name="40% - Accent1 3 2 8" xfId="1248"/>
    <cellStyle name="40% - Accent1 3 2 9" xfId="2342"/>
    <cellStyle name="40% - Accent1 3 3" xfId="408"/>
    <cellStyle name="40% - Accent1 3 4" xfId="475"/>
    <cellStyle name="40% - Accent1 3 5" xfId="614"/>
    <cellStyle name="40% - Accent1 3 6" xfId="930"/>
    <cellStyle name="40% - Accent1 3 7" xfId="1054"/>
    <cellStyle name="40% - Accent1 3 8" xfId="1121"/>
    <cellStyle name="40% - Accent1 3 9" xfId="1249"/>
    <cellStyle name="40% - Accent1 4" xfId="112"/>
    <cellStyle name="40% - Accent1 4 10" xfId="2343"/>
    <cellStyle name="40% - Accent1 4 11" xfId="2438"/>
    <cellStyle name="40% - Accent1 4 2" xfId="113"/>
    <cellStyle name="40% - Accent1 4 2 10" xfId="2437"/>
    <cellStyle name="40% - Accent1 4 2 2" xfId="411"/>
    <cellStyle name="40% - Accent1 4 2 3" xfId="472"/>
    <cellStyle name="40% - Accent1 4 2 4" xfId="617"/>
    <cellStyle name="40% - Accent1 4 2 5" xfId="933"/>
    <cellStyle name="40% - Accent1 4 2 6" xfId="1057"/>
    <cellStyle name="40% - Accent1 4 2 7" xfId="1118"/>
    <cellStyle name="40% - Accent1 4 2 8" xfId="1246"/>
    <cellStyle name="40% - Accent1 4 2 9" xfId="2344"/>
    <cellStyle name="40% - Accent1 4 3" xfId="410"/>
    <cellStyle name="40% - Accent1 4 4" xfId="473"/>
    <cellStyle name="40% - Accent1 4 5" xfId="616"/>
    <cellStyle name="40% - Accent1 4 6" xfId="932"/>
    <cellStyle name="40% - Accent1 4 7" xfId="1056"/>
    <cellStyle name="40% - Accent1 4 8" xfId="1119"/>
    <cellStyle name="40% - Accent1 4 9" xfId="1247"/>
    <cellStyle name="40% - Accent2 2" xfId="114"/>
    <cellStyle name="40% - Accent2 2 10" xfId="2345"/>
    <cellStyle name="40% - Accent2 2 11" xfId="2436"/>
    <cellStyle name="40% - Accent2 2 2" xfId="115"/>
    <cellStyle name="40% - Accent2 2 2 10" xfId="2435"/>
    <cellStyle name="40% - Accent2 2 2 2" xfId="413"/>
    <cellStyle name="40% - Accent2 2 2 3" xfId="470"/>
    <cellStyle name="40% - Accent2 2 2 4" xfId="619"/>
    <cellStyle name="40% - Accent2 2 2 5" xfId="935"/>
    <cellStyle name="40% - Accent2 2 2 6" xfId="1059"/>
    <cellStyle name="40% - Accent2 2 2 7" xfId="1116"/>
    <cellStyle name="40% - Accent2 2 2 8" xfId="1244"/>
    <cellStyle name="40% - Accent2 2 2 9" xfId="2346"/>
    <cellStyle name="40% - Accent2 2 3" xfId="412"/>
    <cellStyle name="40% - Accent2 2 4" xfId="471"/>
    <cellStyle name="40% - Accent2 2 5" xfId="618"/>
    <cellStyle name="40% - Accent2 2 6" xfId="934"/>
    <cellStyle name="40% - Accent2 2 7" xfId="1058"/>
    <cellStyle name="40% - Accent2 2 8" xfId="1117"/>
    <cellStyle name="40% - Accent2 2 9" xfId="1245"/>
    <cellStyle name="40% - Accent2 3" xfId="116"/>
    <cellStyle name="40% - Accent2 3 10" xfId="2347"/>
    <cellStyle name="40% - Accent2 3 11" xfId="2434"/>
    <cellStyle name="40% - Accent2 3 2" xfId="117"/>
    <cellStyle name="40% - Accent2 3 2 10" xfId="2433"/>
    <cellStyle name="40% - Accent2 3 2 2" xfId="415"/>
    <cellStyle name="40% - Accent2 3 2 3" xfId="468"/>
    <cellStyle name="40% - Accent2 3 2 4" xfId="621"/>
    <cellStyle name="40% - Accent2 3 2 5" xfId="937"/>
    <cellStyle name="40% - Accent2 3 2 6" xfId="1061"/>
    <cellStyle name="40% - Accent2 3 2 7" xfId="1114"/>
    <cellStyle name="40% - Accent2 3 2 8" xfId="1242"/>
    <cellStyle name="40% - Accent2 3 2 9" xfId="2348"/>
    <cellStyle name="40% - Accent2 3 3" xfId="414"/>
    <cellStyle name="40% - Accent2 3 4" xfId="469"/>
    <cellStyle name="40% - Accent2 3 5" xfId="620"/>
    <cellStyle name="40% - Accent2 3 6" xfId="936"/>
    <cellStyle name="40% - Accent2 3 7" xfId="1060"/>
    <cellStyle name="40% - Accent2 3 8" xfId="1115"/>
    <cellStyle name="40% - Accent2 3 9" xfId="1243"/>
    <cellStyle name="40% - Accent2 4" xfId="118"/>
    <cellStyle name="40% - Accent2 4 10" xfId="2349"/>
    <cellStyle name="40% - Accent2 4 11" xfId="2432"/>
    <cellStyle name="40% - Accent2 4 2" xfId="119"/>
    <cellStyle name="40% - Accent2 4 2 10" xfId="2431"/>
    <cellStyle name="40% - Accent2 4 2 2" xfId="417"/>
    <cellStyle name="40% - Accent2 4 2 3" xfId="466"/>
    <cellStyle name="40% - Accent2 4 2 4" xfId="623"/>
    <cellStyle name="40% - Accent2 4 2 5" xfId="939"/>
    <cellStyle name="40% - Accent2 4 2 6" xfId="1063"/>
    <cellStyle name="40% - Accent2 4 2 7" xfId="1112"/>
    <cellStyle name="40% - Accent2 4 2 8" xfId="1240"/>
    <cellStyle name="40% - Accent2 4 2 9" xfId="2350"/>
    <cellStyle name="40% - Accent2 4 3" xfId="416"/>
    <cellStyle name="40% - Accent2 4 4" xfId="467"/>
    <cellStyle name="40% - Accent2 4 5" xfId="622"/>
    <cellStyle name="40% - Accent2 4 6" xfId="938"/>
    <cellStyle name="40% - Accent2 4 7" xfId="1062"/>
    <cellStyle name="40% - Accent2 4 8" xfId="1113"/>
    <cellStyle name="40% - Accent2 4 9" xfId="1241"/>
    <cellStyle name="40% - Accent3 2" xfId="120"/>
    <cellStyle name="40% - Accent3 2 10" xfId="2351"/>
    <cellStyle name="40% - Accent3 2 11" xfId="2430"/>
    <cellStyle name="40% - Accent3 2 2" xfId="121"/>
    <cellStyle name="40% - Accent3 2 2 10" xfId="2429"/>
    <cellStyle name="40% - Accent3 2 2 2" xfId="419"/>
    <cellStyle name="40% - Accent3 2 2 3" xfId="464"/>
    <cellStyle name="40% - Accent3 2 2 4" xfId="625"/>
    <cellStyle name="40% - Accent3 2 2 5" xfId="941"/>
    <cellStyle name="40% - Accent3 2 2 6" xfId="1065"/>
    <cellStyle name="40% - Accent3 2 2 7" xfId="1110"/>
    <cellStyle name="40% - Accent3 2 2 8" xfId="1238"/>
    <cellStyle name="40% - Accent3 2 2 9" xfId="2352"/>
    <cellStyle name="40% - Accent3 2 3" xfId="418"/>
    <cellStyle name="40% - Accent3 2 4" xfId="465"/>
    <cellStyle name="40% - Accent3 2 5" xfId="624"/>
    <cellStyle name="40% - Accent3 2 6" xfId="940"/>
    <cellStyle name="40% - Accent3 2 7" xfId="1064"/>
    <cellStyle name="40% - Accent3 2 8" xfId="1111"/>
    <cellStyle name="40% - Accent3 2 9" xfId="1239"/>
    <cellStyle name="40% - Accent3 3" xfId="122"/>
    <cellStyle name="40% - Accent3 3 10" xfId="2353"/>
    <cellStyle name="40% - Accent3 3 11" xfId="2428"/>
    <cellStyle name="40% - Accent3 3 2" xfId="123"/>
    <cellStyle name="40% - Accent3 3 2 10" xfId="2427"/>
    <cellStyle name="40% - Accent3 3 2 2" xfId="421"/>
    <cellStyle name="40% - Accent3 3 2 3" xfId="462"/>
    <cellStyle name="40% - Accent3 3 2 4" xfId="627"/>
    <cellStyle name="40% - Accent3 3 2 5" xfId="943"/>
    <cellStyle name="40% - Accent3 3 2 6" xfId="1067"/>
    <cellStyle name="40% - Accent3 3 2 7" xfId="1108"/>
    <cellStyle name="40% - Accent3 3 2 8" xfId="1236"/>
    <cellStyle name="40% - Accent3 3 2 9" xfId="2354"/>
    <cellStyle name="40% - Accent3 3 3" xfId="420"/>
    <cellStyle name="40% - Accent3 3 4" xfId="463"/>
    <cellStyle name="40% - Accent3 3 5" xfId="626"/>
    <cellStyle name="40% - Accent3 3 6" xfId="942"/>
    <cellStyle name="40% - Accent3 3 7" xfId="1066"/>
    <cellStyle name="40% - Accent3 3 8" xfId="1109"/>
    <cellStyle name="40% - Accent3 3 9" xfId="1237"/>
    <cellStyle name="40% - Accent3 4" xfId="124"/>
    <cellStyle name="40% - Accent3 4 10" xfId="2355"/>
    <cellStyle name="40% - Accent3 4 11" xfId="2426"/>
    <cellStyle name="40% - Accent3 4 2" xfId="125"/>
    <cellStyle name="40% - Accent3 4 2 10" xfId="2425"/>
    <cellStyle name="40% - Accent3 4 2 2" xfId="423"/>
    <cellStyle name="40% - Accent3 4 2 3" xfId="460"/>
    <cellStyle name="40% - Accent3 4 2 4" xfId="629"/>
    <cellStyle name="40% - Accent3 4 2 5" xfId="945"/>
    <cellStyle name="40% - Accent3 4 2 6" xfId="1069"/>
    <cellStyle name="40% - Accent3 4 2 7" xfId="1106"/>
    <cellStyle name="40% - Accent3 4 2 8" xfId="1234"/>
    <cellStyle name="40% - Accent3 4 2 9" xfId="2356"/>
    <cellStyle name="40% - Accent3 4 3" xfId="422"/>
    <cellStyle name="40% - Accent3 4 4" xfId="461"/>
    <cellStyle name="40% - Accent3 4 5" xfId="628"/>
    <cellStyle name="40% - Accent3 4 6" xfId="944"/>
    <cellStyle name="40% - Accent3 4 7" xfId="1068"/>
    <cellStyle name="40% - Accent3 4 8" xfId="1107"/>
    <cellStyle name="40% - Accent3 4 9" xfId="1235"/>
    <cellStyle name="40% - Accent4 2" xfId="126"/>
    <cellStyle name="40% - Accent4 2 10" xfId="2357"/>
    <cellStyle name="40% - Accent4 2 11" xfId="2424"/>
    <cellStyle name="40% - Accent4 2 2" xfId="127"/>
    <cellStyle name="40% - Accent4 2 2 10" xfId="2423"/>
    <cellStyle name="40% - Accent4 2 2 2" xfId="425"/>
    <cellStyle name="40% - Accent4 2 2 3" xfId="458"/>
    <cellStyle name="40% - Accent4 2 2 4" xfId="631"/>
    <cellStyle name="40% - Accent4 2 2 5" xfId="947"/>
    <cellStyle name="40% - Accent4 2 2 6" xfId="1071"/>
    <cellStyle name="40% - Accent4 2 2 7" xfId="1104"/>
    <cellStyle name="40% - Accent4 2 2 8" xfId="1232"/>
    <cellStyle name="40% - Accent4 2 2 9" xfId="2358"/>
    <cellStyle name="40% - Accent4 2 3" xfId="424"/>
    <cellStyle name="40% - Accent4 2 4" xfId="459"/>
    <cellStyle name="40% - Accent4 2 5" xfId="630"/>
    <cellStyle name="40% - Accent4 2 6" xfId="946"/>
    <cellStyle name="40% - Accent4 2 7" xfId="1070"/>
    <cellStyle name="40% - Accent4 2 8" xfId="1105"/>
    <cellStyle name="40% - Accent4 2 9" xfId="1233"/>
    <cellStyle name="40% - Accent4 3" xfId="128"/>
    <cellStyle name="40% - Accent4 3 10" xfId="2359"/>
    <cellStyle name="40% - Accent4 3 11" xfId="2422"/>
    <cellStyle name="40% - Accent4 3 2" xfId="129"/>
    <cellStyle name="40% - Accent4 3 2 10" xfId="2421"/>
    <cellStyle name="40% - Accent4 3 2 2" xfId="427"/>
    <cellStyle name="40% - Accent4 3 2 3" xfId="456"/>
    <cellStyle name="40% - Accent4 3 2 4" xfId="633"/>
    <cellStyle name="40% - Accent4 3 2 5" xfId="949"/>
    <cellStyle name="40% - Accent4 3 2 6" xfId="1073"/>
    <cellStyle name="40% - Accent4 3 2 7" xfId="1102"/>
    <cellStyle name="40% - Accent4 3 2 8" xfId="1230"/>
    <cellStyle name="40% - Accent4 3 2 9" xfId="2360"/>
    <cellStyle name="40% - Accent4 3 3" xfId="426"/>
    <cellStyle name="40% - Accent4 3 4" xfId="457"/>
    <cellStyle name="40% - Accent4 3 5" xfId="632"/>
    <cellStyle name="40% - Accent4 3 6" xfId="948"/>
    <cellStyle name="40% - Accent4 3 7" xfId="1072"/>
    <cellStyle name="40% - Accent4 3 8" xfId="1103"/>
    <cellStyle name="40% - Accent4 3 9" xfId="1231"/>
    <cellStyle name="40% - Accent4 4" xfId="130"/>
    <cellStyle name="40% - Accent4 4 10" xfId="2361"/>
    <cellStyle name="40% - Accent4 4 11" xfId="2420"/>
    <cellStyle name="40% - Accent4 4 2" xfId="131"/>
    <cellStyle name="40% - Accent4 4 2 10" xfId="2419"/>
    <cellStyle name="40% - Accent4 4 2 2" xfId="429"/>
    <cellStyle name="40% - Accent4 4 2 3" xfId="454"/>
    <cellStyle name="40% - Accent4 4 2 4" xfId="635"/>
    <cellStyle name="40% - Accent4 4 2 5" xfId="951"/>
    <cellStyle name="40% - Accent4 4 2 6" xfId="1075"/>
    <cellStyle name="40% - Accent4 4 2 7" xfId="1100"/>
    <cellStyle name="40% - Accent4 4 2 8" xfId="1228"/>
    <cellStyle name="40% - Accent4 4 2 9" xfId="2362"/>
    <cellStyle name="40% - Accent4 4 3" xfId="428"/>
    <cellStyle name="40% - Accent4 4 4" xfId="455"/>
    <cellStyle name="40% - Accent4 4 5" xfId="634"/>
    <cellStyle name="40% - Accent4 4 6" xfId="950"/>
    <cellStyle name="40% - Accent4 4 7" xfId="1074"/>
    <cellStyle name="40% - Accent4 4 8" xfId="1101"/>
    <cellStyle name="40% - Accent4 4 9" xfId="1229"/>
    <cellStyle name="40% - Accent5 2" xfId="132"/>
    <cellStyle name="40% - Accent5 2 10" xfId="2363"/>
    <cellStyle name="40% - Accent5 2 11" xfId="2418"/>
    <cellStyle name="40% - Accent5 2 2" xfId="133"/>
    <cellStyle name="40% - Accent5 2 2 10" xfId="2417"/>
    <cellStyle name="40% - Accent5 2 2 2" xfId="431"/>
    <cellStyle name="40% - Accent5 2 2 3" xfId="452"/>
    <cellStyle name="40% - Accent5 2 2 4" xfId="637"/>
    <cellStyle name="40% - Accent5 2 2 5" xfId="953"/>
    <cellStyle name="40% - Accent5 2 2 6" xfId="1077"/>
    <cellStyle name="40% - Accent5 2 2 7" xfId="1098"/>
    <cellStyle name="40% - Accent5 2 2 8" xfId="1226"/>
    <cellStyle name="40% - Accent5 2 2 9" xfId="2364"/>
    <cellStyle name="40% - Accent5 2 3" xfId="430"/>
    <cellStyle name="40% - Accent5 2 4" xfId="453"/>
    <cellStyle name="40% - Accent5 2 5" xfId="636"/>
    <cellStyle name="40% - Accent5 2 6" xfId="952"/>
    <cellStyle name="40% - Accent5 2 7" xfId="1076"/>
    <cellStyle name="40% - Accent5 2 8" xfId="1099"/>
    <cellStyle name="40% - Accent5 2 9" xfId="1227"/>
    <cellStyle name="40% - Accent5 3" xfId="134"/>
    <cellStyle name="40% - Accent5 3 10" xfId="2365"/>
    <cellStyle name="40% - Accent5 3 11" xfId="2416"/>
    <cellStyle name="40% - Accent5 3 2" xfId="135"/>
    <cellStyle name="40% - Accent5 3 2 10" xfId="2415"/>
    <cellStyle name="40% - Accent5 3 2 2" xfId="433"/>
    <cellStyle name="40% - Accent5 3 2 3" xfId="450"/>
    <cellStyle name="40% - Accent5 3 2 4" xfId="639"/>
    <cellStyle name="40% - Accent5 3 2 5" xfId="955"/>
    <cellStyle name="40% - Accent5 3 2 6" xfId="1079"/>
    <cellStyle name="40% - Accent5 3 2 7" xfId="1096"/>
    <cellStyle name="40% - Accent5 3 2 8" xfId="1224"/>
    <cellStyle name="40% - Accent5 3 2 9" xfId="2366"/>
    <cellStyle name="40% - Accent5 3 3" xfId="432"/>
    <cellStyle name="40% - Accent5 3 4" xfId="451"/>
    <cellStyle name="40% - Accent5 3 5" xfId="638"/>
    <cellStyle name="40% - Accent5 3 6" xfId="954"/>
    <cellStyle name="40% - Accent5 3 7" xfId="1078"/>
    <cellStyle name="40% - Accent5 3 8" xfId="1097"/>
    <cellStyle name="40% - Accent5 3 9" xfId="1225"/>
    <cellStyle name="40% - Accent5 4" xfId="136"/>
    <cellStyle name="40% - Accent5 4 10" xfId="2367"/>
    <cellStyle name="40% - Accent5 4 11" xfId="2414"/>
    <cellStyle name="40% - Accent5 4 2" xfId="137"/>
    <cellStyle name="40% - Accent5 4 2 10" xfId="2413"/>
    <cellStyle name="40% - Accent5 4 2 2" xfId="435"/>
    <cellStyle name="40% - Accent5 4 2 3" xfId="448"/>
    <cellStyle name="40% - Accent5 4 2 4" xfId="641"/>
    <cellStyle name="40% - Accent5 4 2 5" xfId="957"/>
    <cellStyle name="40% - Accent5 4 2 6" xfId="1081"/>
    <cellStyle name="40% - Accent5 4 2 7" xfId="1094"/>
    <cellStyle name="40% - Accent5 4 2 8" xfId="1222"/>
    <cellStyle name="40% - Accent5 4 2 9" xfId="2368"/>
    <cellStyle name="40% - Accent5 4 3" xfId="434"/>
    <cellStyle name="40% - Accent5 4 4" xfId="449"/>
    <cellStyle name="40% - Accent5 4 5" xfId="640"/>
    <cellStyle name="40% - Accent5 4 6" xfId="956"/>
    <cellStyle name="40% - Accent5 4 7" xfId="1080"/>
    <cellStyle name="40% - Accent5 4 8" xfId="1095"/>
    <cellStyle name="40% - Accent5 4 9" xfId="1223"/>
    <cellStyle name="40% - Accent6 2" xfId="138"/>
    <cellStyle name="40% - Accent6 2 10" xfId="2369"/>
    <cellStyle name="40% - Accent6 2 11" xfId="2412"/>
    <cellStyle name="40% - Accent6 2 2" xfId="139"/>
    <cellStyle name="40% - Accent6 2 2 10" xfId="2411"/>
    <cellStyle name="40% - Accent6 2 2 2" xfId="437"/>
    <cellStyle name="40% - Accent6 2 2 3" xfId="446"/>
    <cellStyle name="40% - Accent6 2 2 4" xfId="643"/>
    <cellStyle name="40% - Accent6 2 2 5" xfId="959"/>
    <cellStyle name="40% - Accent6 2 2 6" xfId="1083"/>
    <cellStyle name="40% - Accent6 2 2 7" xfId="1092"/>
    <cellStyle name="40% - Accent6 2 2 8" xfId="1220"/>
    <cellStyle name="40% - Accent6 2 2 9" xfId="2370"/>
    <cellStyle name="40% - Accent6 2 3" xfId="436"/>
    <cellStyle name="40% - Accent6 2 4" xfId="447"/>
    <cellStyle name="40% - Accent6 2 5" xfId="642"/>
    <cellStyle name="40% - Accent6 2 6" xfId="958"/>
    <cellStyle name="40% - Accent6 2 7" xfId="1082"/>
    <cellStyle name="40% - Accent6 2 8" xfId="1093"/>
    <cellStyle name="40% - Accent6 2 9" xfId="1221"/>
    <cellStyle name="40% - Accent6 3" xfId="140"/>
    <cellStyle name="40% - Accent6 3 10" xfId="2371"/>
    <cellStyle name="40% - Accent6 3 11" xfId="2410"/>
    <cellStyle name="40% - Accent6 3 2" xfId="141"/>
    <cellStyle name="40% - Accent6 3 2 10" xfId="2409"/>
    <cellStyle name="40% - Accent6 3 2 2" xfId="439"/>
    <cellStyle name="40% - Accent6 3 2 3" xfId="444"/>
    <cellStyle name="40% - Accent6 3 2 4" xfId="645"/>
    <cellStyle name="40% - Accent6 3 2 5" xfId="961"/>
    <cellStyle name="40% - Accent6 3 2 6" xfId="1085"/>
    <cellStyle name="40% - Accent6 3 2 7" xfId="1090"/>
    <cellStyle name="40% - Accent6 3 2 8" xfId="1218"/>
    <cellStyle name="40% - Accent6 3 2 9" xfId="2372"/>
    <cellStyle name="40% - Accent6 3 3" xfId="438"/>
    <cellStyle name="40% - Accent6 3 4" xfId="445"/>
    <cellStyle name="40% - Accent6 3 5" xfId="644"/>
    <cellStyle name="40% - Accent6 3 6" xfId="960"/>
    <cellStyle name="40% - Accent6 3 7" xfId="1084"/>
    <cellStyle name="40% - Accent6 3 8" xfId="1091"/>
    <cellStyle name="40% - Accent6 3 9" xfId="1219"/>
    <cellStyle name="40% - Accent6 4" xfId="142"/>
    <cellStyle name="40% - Accent6 4 10" xfId="2373"/>
    <cellStyle name="40% - Accent6 4 11" xfId="2408"/>
    <cellStyle name="40% - Accent6 4 2" xfId="143"/>
    <cellStyle name="40% - Accent6 4 2 10" xfId="2407"/>
    <cellStyle name="40% - Accent6 4 2 2" xfId="441"/>
    <cellStyle name="40% - Accent6 4 2 3" xfId="442"/>
    <cellStyle name="40% - Accent6 4 2 4" xfId="647"/>
    <cellStyle name="40% - Accent6 4 2 5" xfId="963"/>
    <cellStyle name="40% - Accent6 4 2 6" xfId="1087"/>
    <cellStyle name="40% - Accent6 4 2 7" xfId="1088"/>
    <cellStyle name="40% - Accent6 4 2 8" xfId="1216"/>
    <cellStyle name="40% - Accent6 4 2 9" xfId="2374"/>
    <cellStyle name="40% - Accent6 4 3" xfId="440"/>
    <cellStyle name="40% - Accent6 4 4" xfId="443"/>
    <cellStyle name="40% - Accent6 4 5" xfId="646"/>
    <cellStyle name="40% - Accent6 4 6" xfId="962"/>
    <cellStyle name="40% - Accent6 4 7" xfId="1086"/>
    <cellStyle name="40% - Accent6 4 8" xfId="1089"/>
    <cellStyle name="40% - Accent6 4 9" xfId="1217"/>
    <cellStyle name="60% - Accent1 2" xfId="144"/>
    <cellStyle name="60% - Accent1 2 2" xfId="145"/>
    <cellStyle name="60% - Accent1 3" xfId="146"/>
    <cellStyle name="60% - Accent1 3 2" xfId="147"/>
    <cellStyle name="60% - Accent1 4" xfId="148"/>
    <cellStyle name="60% - Accent1 4 2" xfId="149"/>
    <cellStyle name="60% - Accent2 2" xfId="150"/>
    <cellStyle name="60% - Accent2 2 2" xfId="151"/>
    <cellStyle name="60% - Accent2 3" xfId="152"/>
    <cellStyle name="60% - Accent2 3 2" xfId="153"/>
    <cellStyle name="60% - Accent2 4" xfId="154"/>
    <cellStyle name="60% - Accent2 4 2" xfId="155"/>
    <cellStyle name="60% - Accent3 2" xfId="156"/>
    <cellStyle name="60% - Accent3 2 2" xfId="157"/>
    <cellStyle name="60% - Accent3 3" xfId="158"/>
    <cellStyle name="60% - Accent3 3 2" xfId="159"/>
    <cellStyle name="60% - Accent3 4" xfId="160"/>
    <cellStyle name="60% - Accent3 4 2" xfId="161"/>
    <cellStyle name="60% - Accent4 2" xfId="162"/>
    <cellStyle name="60% - Accent4 2 2" xfId="163"/>
    <cellStyle name="60% - Accent4 3" xfId="164"/>
    <cellStyle name="60% - Accent4 3 2" xfId="165"/>
    <cellStyle name="60% - Accent4 4" xfId="166"/>
    <cellStyle name="60% - Accent4 4 2" xfId="167"/>
    <cellStyle name="60% - Accent5 2" xfId="168"/>
    <cellStyle name="60% - Accent5 2 2" xfId="169"/>
    <cellStyle name="60% - Accent5 3" xfId="170"/>
    <cellStyle name="60% - Accent5 3 2" xfId="171"/>
    <cellStyle name="60% - Accent5 4" xfId="172"/>
    <cellStyle name="60% - Accent5 4 2" xfId="173"/>
    <cellStyle name="60% - Accent6 2" xfId="174"/>
    <cellStyle name="60% - Accent6 2 2" xfId="175"/>
    <cellStyle name="60% - Accent6 3" xfId="176"/>
    <cellStyle name="60% - Accent6 3 2" xfId="177"/>
    <cellStyle name="60% - Accent6 4" xfId="178"/>
    <cellStyle name="60% - Accent6 4 2" xfId="179"/>
    <cellStyle name="Accent1 2" xfId="180"/>
    <cellStyle name="Accent1 2 2" xfId="181"/>
    <cellStyle name="Accent1 3" xfId="182"/>
    <cellStyle name="Accent1 3 2" xfId="183"/>
    <cellStyle name="Accent1 4" xfId="184"/>
    <cellStyle name="Accent1 4 2" xfId="185"/>
    <cellStyle name="Accent2 2" xfId="186"/>
    <cellStyle name="Accent2 2 2" xfId="187"/>
    <cellStyle name="Accent2 3" xfId="188"/>
    <cellStyle name="Accent2 3 2" xfId="189"/>
    <cellStyle name="Accent2 4" xfId="190"/>
    <cellStyle name="Accent2 4 2" xfId="191"/>
    <cellStyle name="Accent3 2" xfId="192"/>
    <cellStyle name="Accent3 2 2" xfId="193"/>
    <cellStyle name="Accent3 3" xfId="194"/>
    <cellStyle name="Accent3 3 2" xfId="195"/>
    <cellStyle name="Accent3 4" xfId="196"/>
    <cellStyle name="Accent3 4 2" xfId="197"/>
    <cellStyle name="Accent4 2" xfId="198"/>
    <cellStyle name="Accent4 2 2" xfId="199"/>
    <cellStyle name="Accent4 3" xfId="200"/>
    <cellStyle name="Accent4 3 2" xfId="201"/>
    <cellStyle name="Accent4 4" xfId="202"/>
    <cellStyle name="Accent4 4 2" xfId="203"/>
    <cellStyle name="Accent5 2" xfId="204"/>
    <cellStyle name="Accent5 2 2" xfId="205"/>
    <cellStyle name="Accent5 3" xfId="206"/>
    <cellStyle name="Accent5 3 2" xfId="207"/>
    <cellStyle name="Accent5 4" xfId="208"/>
    <cellStyle name="Accent5 4 2" xfId="209"/>
    <cellStyle name="Accent6 2" xfId="210"/>
    <cellStyle name="Accent6 2 2" xfId="211"/>
    <cellStyle name="Accent6 3" xfId="212"/>
    <cellStyle name="Accent6 3 2" xfId="213"/>
    <cellStyle name="Accent6 4" xfId="214"/>
    <cellStyle name="Accent6 4 2" xfId="215"/>
    <cellStyle name="Bad 2" xfId="216"/>
    <cellStyle name="Bad 2 2" xfId="217"/>
    <cellStyle name="Bad 3" xfId="218"/>
    <cellStyle name="Bad 3 2" xfId="219"/>
    <cellStyle name="Bad 4" xfId="220"/>
    <cellStyle name="Bad 4 2" xfId="221"/>
    <cellStyle name="Calculation 2" xfId="222"/>
    <cellStyle name="Calculation 2 2" xfId="223"/>
    <cellStyle name="Calculation 3" xfId="224"/>
    <cellStyle name="Calculation 3 2" xfId="225"/>
    <cellStyle name="Calculation 4" xfId="226"/>
    <cellStyle name="Calculation 4 2" xfId="227"/>
    <cellStyle name="Check Cell 2" xfId="228"/>
    <cellStyle name="Check Cell 2 2" xfId="229"/>
    <cellStyle name="Check Cell 3" xfId="230"/>
    <cellStyle name="Check Cell 3 2" xfId="231"/>
    <cellStyle name="Check Cell 4" xfId="232"/>
    <cellStyle name="Check Cell 4 2" xfId="233"/>
    <cellStyle name="Explanatory Text 2" xfId="234"/>
    <cellStyle name="Explanatory Text 2 2" xfId="235"/>
    <cellStyle name="Explanatory Text 3" xfId="236"/>
    <cellStyle name="Explanatory Text 3 2" xfId="237"/>
    <cellStyle name="Explanatory Text 4" xfId="238"/>
    <cellStyle name="Explanatory Text 4 2" xfId="239"/>
    <cellStyle name="Fixed (0)" xfId="692"/>
    <cellStyle name="Good 2" xfId="240"/>
    <cellStyle name="Good 2 2" xfId="241"/>
    <cellStyle name="Good 3" xfId="242"/>
    <cellStyle name="Good 3 2" xfId="243"/>
    <cellStyle name="Good 4" xfId="244"/>
    <cellStyle name="Good 4 2" xfId="245"/>
    <cellStyle name="Heading 1 2" xfId="246"/>
    <cellStyle name="Heading 1 2 2" xfId="247"/>
    <cellStyle name="Heading 1 3" xfId="248"/>
    <cellStyle name="Heading 1 3 2" xfId="249"/>
    <cellStyle name="Heading 1 4" xfId="250"/>
    <cellStyle name="Heading 1 4 2" xfId="251"/>
    <cellStyle name="Heading 2 2" xfId="252"/>
    <cellStyle name="Heading 2 2 2" xfId="253"/>
    <cellStyle name="Heading 2 3" xfId="254"/>
    <cellStyle name="Heading 2 3 2" xfId="255"/>
    <cellStyle name="Heading 2 4" xfId="256"/>
    <cellStyle name="Heading 2 4 2" xfId="257"/>
    <cellStyle name="Heading 3 2" xfId="258"/>
    <cellStyle name="Heading 3 2 2" xfId="259"/>
    <cellStyle name="Heading 3 3" xfId="260"/>
    <cellStyle name="Heading 3 3 2" xfId="261"/>
    <cellStyle name="Heading 3 4" xfId="262"/>
    <cellStyle name="Heading 3 4 2" xfId="263"/>
    <cellStyle name="Heading 4 2" xfId="264"/>
    <cellStyle name="Heading 4 2 2" xfId="265"/>
    <cellStyle name="Heading 4 3" xfId="266"/>
    <cellStyle name="Heading 4 3 2" xfId="267"/>
    <cellStyle name="Heading 4 4" xfId="268"/>
    <cellStyle name="Heading 4 4 2" xfId="269"/>
    <cellStyle name="Hyperlink 2" xfId="7"/>
    <cellStyle name="Hyperlink 2 10" xfId="686"/>
    <cellStyle name="Hyperlink 2 11" xfId="728"/>
    <cellStyle name="Hyperlink 2 12" xfId="864"/>
    <cellStyle name="Hyperlink 2 13" xfId="964"/>
    <cellStyle name="Hyperlink 2 14" xfId="1123"/>
    <cellStyle name="Hyperlink 2 15" xfId="1251"/>
    <cellStyle name="Hyperlink 2 16" xfId="1342"/>
    <cellStyle name="Hyperlink 2 17" xfId="1426"/>
    <cellStyle name="Hyperlink 2 18" xfId="1611"/>
    <cellStyle name="Hyperlink 2 19" xfId="1764"/>
    <cellStyle name="Hyperlink 2 2" xfId="48"/>
    <cellStyle name="Hyperlink 2 20" xfId="1882"/>
    <cellStyle name="Hyperlink 2 21" xfId="1999"/>
    <cellStyle name="Hyperlink 2 22" xfId="2107"/>
    <cellStyle name="Hyperlink 2 23" xfId="2442"/>
    <cellStyle name="Hyperlink 2 24" xfId="2566"/>
    <cellStyle name="Hyperlink 2 3" xfId="65"/>
    <cellStyle name="Hyperlink 2 4" xfId="66"/>
    <cellStyle name="Hyperlink 2 5" xfId="270"/>
    <cellStyle name="Hyperlink 2 6" xfId="340"/>
    <cellStyle name="Hyperlink 2 7" xfId="477"/>
    <cellStyle name="Hyperlink 2 8" xfId="545"/>
    <cellStyle name="Hyperlink 2 9" xfId="648"/>
    <cellStyle name="Hyperlink 3" xfId="8"/>
    <cellStyle name="Hyperlink 4" xfId="9"/>
    <cellStyle name="Input 2" xfId="271"/>
    <cellStyle name="Input 2 2" xfId="272"/>
    <cellStyle name="Input 3" xfId="273"/>
    <cellStyle name="Input 3 2" xfId="274"/>
    <cellStyle name="Input 4" xfId="275"/>
    <cellStyle name="Input 4 2" xfId="276"/>
    <cellStyle name="Linked Cell 2" xfId="277"/>
    <cellStyle name="Linked Cell 2 2" xfId="278"/>
    <cellStyle name="Linked Cell 3" xfId="279"/>
    <cellStyle name="Linked Cell 3 2" xfId="280"/>
    <cellStyle name="Linked Cell 4" xfId="281"/>
    <cellStyle name="Linked Cell 4 2" xfId="282"/>
    <cellStyle name="Navadno_Slo" xfId="693"/>
    <cellStyle name="Neutral 2" xfId="283"/>
    <cellStyle name="Neutral 2 2" xfId="284"/>
    <cellStyle name="Neutral 3" xfId="285"/>
    <cellStyle name="Neutral 3 2" xfId="286"/>
    <cellStyle name="Neutral 4" xfId="287"/>
    <cellStyle name="Neutral 4 2" xfId="288"/>
    <cellStyle name="Normal" xfId="0" builtinId="0"/>
    <cellStyle name="Normal 10" xfId="29"/>
    <cellStyle name="Normal 10 10" xfId="965"/>
    <cellStyle name="Normal 10 11" xfId="1144"/>
    <cellStyle name="Normal 10 12" xfId="1272"/>
    <cellStyle name="Normal 10 13" xfId="1343"/>
    <cellStyle name="Normal 10 14" xfId="1406"/>
    <cellStyle name="Normal 10 15" xfId="1440"/>
    <cellStyle name="Normal 10 16" xfId="1625"/>
    <cellStyle name="Normal 10 17" xfId="1750"/>
    <cellStyle name="Normal 10 18" xfId="1868"/>
    <cellStyle name="Normal 10 19" xfId="1985"/>
    <cellStyle name="Normal 10 2" xfId="289"/>
    <cellStyle name="Normal 10 20" xfId="2244"/>
    <cellStyle name="Normal 10 21" xfId="2463"/>
    <cellStyle name="Normal 10 22" xfId="2568"/>
    <cellStyle name="Normal 10 23" xfId="2592"/>
    <cellStyle name="Normal 10 24" xfId="2384"/>
    <cellStyle name="Normal 10 25" xfId="2405"/>
    <cellStyle name="Normal 10 26" xfId="2681"/>
    <cellStyle name="Normal 10 27" xfId="2691"/>
    <cellStyle name="Normal 10 28" xfId="2715"/>
    <cellStyle name="Normal 10 29" xfId="2738"/>
    <cellStyle name="Normal 10 3" xfId="341"/>
    <cellStyle name="Normal 10 30" xfId="2762"/>
    <cellStyle name="Normal 10 31" xfId="2786"/>
    <cellStyle name="Normal 10 32" xfId="2809"/>
    <cellStyle name="Normal 10 33" xfId="2832"/>
    <cellStyle name="Normal 10 34" xfId="2855"/>
    <cellStyle name="Normal 10 35" xfId="2878"/>
    <cellStyle name="Normal 10 36" xfId="2900"/>
    <cellStyle name="Normal 10 4" xfId="498"/>
    <cellStyle name="Normal 10 5" xfId="546"/>
    <cellStyle name="Normal 10 6" xfId="649"/>
    <cellStyle name="Normal 10 7" xfId="687"/>
    <cellStyle name="Normal 10 8" xfId="708"/>
    <cellStyle name="Normal 10 9" xfId="844"/>
    <cellStyle name="Normal 100" xfId="808"/>
    <cellStyle name="Normal 100 2" xfId="1505"/>
    <cellStyle name="Normal 100 3" xfId="1690"/>
    <cellStyle name="Normal 100 4" xfId="1808"/>
    <cellStyle name="Normal 100 5" xfId="1926"/>
    <cellStyle name="Normal 100 6" xfId="2043"/>
    <cellStyle name="Normal 100 7" xfId="2151"/>
    <cellStyle name="Normal 101" xfId="809"/>
    <cellStyle name="Normal 101 2" xfId="1506"/>
    <cellStyle name="Normal 101 3" xfId="1691"/>
    <cellStyle name="Normal 101 4" xfId="1809"/>
    <cellStyle name="Normal 101 5" xfId="1927"/>
    <cellStyle name="Normal 101 6" xfId="2044"/>
    <cellStyle name="Normal 101 7" xfId="2152"/>
    <cellStyle name="Normal 102" xfId="810"/>
    <cellStyle name="Normal 102 2" xfId="1507"/>
    <cellStyle name="Normal 102 3" xfId="1692"/>
    <cellStyle name="Normal 102 4" xfId="1810"/>
    <cellStyle name="Normal 102 5" xfId="1928"/>
    <cellStyle name="Normal 102 6" xfId="2045"/>
    <cellStyle name="Normal 102 7" xfId="2153"/>
    <cellStyle name="Normal 103" xfId="811"/>
    <cellStyle name="Normal 103 2" xfId="1508"/>
    <cellStyle name="Normal 103 3" xfId="1693"/>
    <cellStyle name="Normal 103 4" xfId="1811"/>
    <cellStyle name="Normal 103 5" xfId="1929"/>
    <cellStyle name="Normal 103 6" xfId="2046"/>
    <cellStyle name="Normal 103 7" xfId="2154"/>
    <cellStyle name="Normal 104" xfId="812"/>
    <cellStyle name="Normal 104 2" xfId="1509"/>
    <cellStyle name="Normal 104 3" xfId="1694"/>
    <cellStyle name="Normal 104 4" xfId="1812"/>
    <cellStyle name="Normal 104 5" xfId="1930"/>
    <cellStyle name="Normal 104 6" xfId="2047"/>
    <cellStyle name="Normal 104 7" xfId="2155"/>
    <cellStyle name="Normal 105" xfId="817"/>
    <cellStyle name="Normal 105 2" xfId="1514"/>
    <cellStyle name="Normal 105 3" xfId="1699"/>
    <cellStyle name="Normal 105 4" xfId="1817"/>
    <cellStyle name="Normal 105 5" xfId="1935"/>
    <cellStyle name="Normal 105 6" xfId="2052"/>
    <cellStyle name="Normal 105 7" xfId="2160"/>
    <cellStyle name="Normal 106" xfId="813"/>
    <cellStyle name="Normal 106 2" xfId="1510"/>
    <cellStyle name="Normal 106 3" xfId="1695"/>
    <cellStyle name="Normal 106 4" xfId="1813"/>
    <cellStyle name="Normal 106 5" xfId="1931"/>
    <cellStyle name="Normal 106 6" xfId="2048"/>
    <cellStyle name="Normal 106 7" xfId="2156"/>
    <cellStyle name="Normal 107" xfId="814"/>
    <cellStyle name="Normal 107 2" xfId="1511"/>
    <cellStyle name="Normal 107 3" xfId="1696"/>
    <cellStyle name="Normal 107 4" xfId="1814"/>
    <cellStyle name="Normal 107 5" xfId="1932"/>
    <cellStyle name="Normal 107 6" xfId="2049"/>
    <cellStyle name="Normal 107 7" xfId="2157"/>
    <cellStyle name="Normal 108" xfId="815"/>
    <cellStyle name="Normal 108 2" xfId="1512"/>
    <cellStyle name="Normal 108 3" xfId="1697"/>
    <cellStyle name="Normal 108 4" xfId="1815"/>
    <cellStyle name="Normal 108 5" xfId="1933"/>
    <cellStyle name="Normal 108 6" xfId="2050"/>
    <cellStyle name="Normal 108 7" xfId="2158"/>
    <cellStyle name="Normal 109" xfId="816"/>
    <cellStyle name="Normal 109 2" xfId="1513"/>
    <cellStyle name="Normal 109 3" xfId="1698"/>
    <cellStyle name="Normal 109 4" xfId="1816"/>
    <cellStyle name="Normal 109 5" xfId="1934"/>
    <cellStyle name="Normal 109 6" xfId="2051"/>
    <cellStyle name="Normal 109 7" xfId="2159"/>
    <cellStyle name="Normal 11" xfId="38"/>
    <cellStyle name="Normal 11 10" xfId="1013"/>
    <cellStyle name="Normal 11 11" xfId="1187"/>
    <cellStyle name="Normal 11 12" xfId="1314"/>
    <cellStyle name="Normal 11 13" xfId="1416"/>
    <cellStyle name="Normal 11 14" xfId="1601"/>
    <cellStyle name="Normal 11 15" xfId="1774"/>
    <cellStyle name="Normal 11 16" xfId="1892"/>
    <cellStyle name="Normal 11 17" xfId="2009"/>
    <cellStyle name="Normal 11 18" xfId="2117"/>
    <cellStyle name="Normal 11 19" xfId="2245"/>
    <cellStyle name="Normal 11 2" xfId="69"/>
    <cellStyle name="Normal 11 20" xfId="2300"/>
    <cellStyle name="Normal 11 21" xfId="2506"/>
    <cellStyle name="Normal 11 22" xfId="2567"/>
    <cellStyle name="Normal 11 23" xfId="2385"/>
    <cellStyle name="Normal 11 24" xfId="2406"/>
    <cellStyle name="Normal 11 25" xfId="2682"/>
    <cellStyle name="Normal 11 26" xfId="2692"/>
    <cellStyle name="Normal 11 27" xfId="2716"/>
    <cellStyle name="Normal 11 28" xfId="2739"/>
    <cellStyle name="Normal 11 29" xfId="2763"/>
    <cellStyle name="Normal 11 3" xfId="337"/>
    <cellStyle name="Normal 11 30" xfId="2787"/>
    <cellStyle name="Normal 11 31" xfId="2810"/>
    <cellStyle name="Normal 11 32" xfId="2833"/>
    <cellStyle name="Normal 11 33" xfId="2856"/>
    <cellStyle name="Normal 11 34" xfId="2879"/>
    <cellStyle name="Normal 11 35" xfId="2901"/>
    <cellStyle name="Normal 11 4" xfId="367"/>
    <cellStyle name="Normal 11 5" xfId="541"/>
    <cellStyle name="Normal 11 6" xfId="573"/>
    <cellStyle name="Normal 11 7" xfId="718"/>
    <cellStyle name="Normal 11 8" xfId="854"/>
    <cellStyle name="Normal 11 9" xfId="889"/>
    <cellStyle name="Normal 110" xfId="818"/>
    <cellStyle name="Normal 110 2" xfId="1515"/>
    <cellStyle name="Normal 110 3" xfId="1700"/>
    <cellStyle name="Normal 110 4" xfId="1818"/>
    <cellStyle name="Normal 110 5" xfId="1936"/>
    <cellStyle name="Normal 110 6" xfId="2053"/>
    <cellStyle name="Normal 110 7" xfId="2161"/>
    <cellStyle name="Normal 111" xfId="819"/>
    <cellStyle name="Normal 111 2" xfId="1516"/>
    <cellStyle name="Normal 111 3" xfId="1701"/>
    <cellStyle name="Normal 111 4" xfId="1819"/>
    <cellStyle name="Normal 111 5" xfId="1937"/>
    <cellStyle name="Normal 111 6" xfId="2054"/>
    <cellStyle name="Normal 111 7" xfId="2162"/>
    <cellStyle name="Normal 112" xfId="820"/>
    <cellStyle name="Normal 112 2" xfId="1517"/>
    <cellStyle name="Normal 112 3" xfId="1702"/>
    <cellStyle name="Normal 112 4" xfId="1820"/>
    <cellStyle name="Normal 112 5" xfId="1938"/>
    <cellStyle name="Normal 112 6" xfId="2055"/>
    <cellStyle name="Normal 112 7" xfId="2163"/>
    <cellStyle name="Normal 113" xfId="821"/>
    <cellStyle name="Normal 113 2" xfId="1518"/>
    <cellStyle name="Normal 113 3" xfId="1703"/>
    <cellStyle name="Normal 113 4" xfId="1821"/>
    <cellStyle name="Normal 113 5" xfId="1939"/>
    <cellStyle name="Normal 113 6" xfId="2056"/>
    <cellStyle name="Normal 113 7" xfId="2164"/>
    <cellStyle name="Normal 114" xfId="822"/>
    <cellStyle name="Normal 114 2" xfId="1519"/>
    <cellStyle name="Normal 114 3" xfId="1704"/>
    <cellStyle name="Normal 114 4" xfId="1822"/>
    <cellStyle name="Normal 114 5" xfId="1940"/>
    <cellStyle name="Normal 114 6" xfId="2057"/>
    <cellStyle name="Normal 114 7" xfId="2165"/>
    <cellStyle name="Normal 115" xfId="823"/>
    <cellStyle name="Normal 115 2" xfId="1520"/>
    <cellStyle name="Normal 115 3" xfId="1705"/>
    <cellStyle name="Normal 115 4" xfId="1823"/>
    <cellStyle name="Normal 115 5" xfId="1941"/>
    <cellStyle name="Normal 115 6" xfId="2058"/>
    <cellStyle name="Normal 115 7" xfId="2166"/>
    <cellStyle name="Normal 116" xfId="824"/>
    <cellStyle name="Normal 116 2" xfId="1521"/>
    <cellStyle name="Normal 116 3" xfId="1706"/>
    <cellStyle name="Normal 116 4" xfId="1824"/>
    <cellStyle name="Normal 116 5" xfId="1942"/>
    <cellStyle name="Normal 116 6" xfId="2059"/>
    <cellStyle name="Normal 116 7" xfId="2167"/>
    <cellStyle name="Normal 117" xfId="825"/>
    <cellStyle name="Normal 117 2" xfId="1522"/>
    <cellStyle name="Normal 117 3" xfId="1707"/>
    <cellStyle name="Normal 117 4" xfId="1825"/>
    <cellStyle name="Normal 117 5" xfId="1943"/>
    <cellStyle name="Normal 117 6" xfId="2060"/>
    <cellStyle name="Normal 117 7" xfId="2168"/>
    <cellStyle name="Normal 118" xfId="826"/>
    <cellStyle name="Normal 118 2" xfId="1523"/>
    <cellStyle name="Normal 118 3" xfId="1708"/>
    <cellStyle name="Normal 118 4" xfId="1826"/>
    <cellStyle name="Normal 118 5" xfId="1944"/>
    <cellStyle name="Normal 118 6" xfId="2061"/>
    <cellStyle name="Normal 118 7" xfId="2169"/>
    <cellStyle name="Normal 119" xfId="827"/>
    <cellStyle name="Normal 119 2" xfId="1524"/>
    <cellStyle name="Normal 119 3" xfId="1709"/>
    <cellStyle name="Normal 119 4" xfId="1827"/>
    <cellStyle name="Normal 119 5" xfId="1945"/>
    <cellStyle name="Normal 119 6" xfId="2062"/>
    <cellStyle name="Normal 119 7" xfId="2170"/>
    <cellStyle name="Normal 12" xfId="39"/>
    <cellStyle name="Normal 12 10" xfId="1145"/>
    <cellStyle name="Normal 12 11" xfId="1273"/>
    <cellStyle name="Normal 12 12" xfId="1344"/>
    <cellStyle name="Normal 12 13" xfId="1417"/>
    <cellStyle name="Normal 12 14" xfId="1602"/>
    <cellStyle name="Normal 12 15" xfId="1773"/>
    <cellStyle name="Normal 12 16" xfId="1891"/>
    <cellStyle name="Normal 12 17" xfId="2008"/>
    <cellStyle name="Normal 12 18" xfId="2116"/>
    <cellStyle name="Normal 12 19" xfId="2246"/>
    <cellStyle name="Normal 12 2" xfId="290"/>
    <cellStyle name="Normal 12 20" xfId="2464"/>
    <cellStyle name="Normal 12 21" xfId="2569"/>
    <cellStyle name="Normal 12 22" xfId="2597"/>
    <cellStyle name="Normal 12 23" xfId="2379"/>
    <cellStyle name="Normal 12 24" xfId="2400"/>
    <cellStyle name="Normal 12 25" xfId="2676"/>
    <cellStyle name="Normal 12 26" xfId="2693"/>
    <cellStyle name="Normal 12 27" xfId="2717"/>
    <cellStyle name="Normal 12 28" xfId="2740"/>
    <cellStyle name="Normal 12 29" xfId="2764"/>
    <cellStyle name="Normal 12 3" xfId="342"/>
    <cellStyle name="Normal 12 30" xfId="2788"/>
    <cellStyle name="Normal 12 31" xfId="2811"/>
    <cellStyle name="Normal 12 32" xfId="2834"/>
    <cellStyle name="Normal 12 33" xfId="2857"/>
    <cellStyle name="Normal 12 34" xfId="2880"/>
    <cellStyle name="Normal 12 35" xfId="2902"/>
    <cellStyle name="Normal 12 4" xfId="499"/>
    <cellStyle name="Normal 12 5" xfId="547"/>
    <cellStyle name="Normal 12 6" xfId="650"/>
    <cellStyle name="Normal 12 7" xfId="719"/>
    <cellStyle name="Normal 12 8" xfId="855"/>
    <cellStyle name="Normal 12 9" xfId="966"/>
    <cellStyle name="Normal 120" xfId="828"/>
    <cellStyle name="Normal 120 2" xfId="1525"/>
    <cellStyle name="Normal 120 3" xfId="1710"/>
    <cellStyle name="Normal 120 4" xfId="1828"/>
    <cellStyle name="Normal 120 5" xfId="1946"/>
    <cellStyle name="Normal 120 6" xfId="2063"/>
    <cellStyle name="Normal 120 7" xfId="2171"/>
    <cellStyle name="Normal 121" xfId="829"/>
    <cellStyle name="Normal 121 2" xfId="1526"/>
    <cellStyle name="Normal 121 3" xfId="1711"/>
    <cellStyle name="Normal 121 4" xfId="1829"/>
    <cellStyle name="Normal 121 5" xfId="1947"/>
    <cellStyle name="Normal 121 6" xfId="2064"/>
    <cellStyle name="Normal 121 7" xfId="2172"/>
    <cellStyle name="Normal 122" xfId="830"/>
    <cellStyle name="Normal 122 2" xfId="1527"/>
    <cellStyle name="Normal 122 3" xfId="1712"/>
    <cellStyle name="Normal 122 4" xfId="1830"/>
    <cellStyle name="Normal 122 5" xfId="1948"/>
    <cellStyle name="Normal 122 6" xfId="2065"/>
    <cellStyle name="Normal 122 7" xfId="2173"/>
    <cellStyle name="Normal 123" xfId="1189"/>
    <cellStyle name="Normal 123 2" xfId="1528"/>
    <cellStyle name="Normal 123 3" xfId="1713"/>
    <cellStyle name="Normal 123 4" xfId="1831"/>
    <cellStyle name="Normal 123 5" xfId="1949"/>
    <cellStyle name="Normal 123 6" xfId="2066"/>
    <cellStyle name="Normal 123 7" xfId="2174"/>
    <cellStyle name="Normal 124" xfId="1315"/>
    <cellStyle name="Normal 124 2" xfId="1529"/>
    <cellStyle name="Normal 124 3" xfId="1714"/>
    <cellStyle name="Normal 124 4" xfId="1832"/>
    <cellStyle name="Normal 124 5" xfId="1950"/>
    <cellStyle name="Normal 124 6" xfId="2067"/>
    <cellStyle name="Normal 124 7" xfId="2175"/>
    <cellStyle name="Normal 125" xfId="1530"/>
    <cellStyle name="Normal 126" xfId="1531"/>
    <cellStyle name="Normal 127" xfId="1532"/>
    <cellStyle name="Normal 128" xfId="1533"/>
    <cellStyle name="Normal 129" xfId="1534"/>
    <cellStyle name="Normal 13" xfId="40"/>
    <cellStyle name="Normal 13 10" xfId="1190"/>
    <cellStyle name="Normal 13 11" xfId="1316"/>
    <cellStyle name="Normal 13 12" xfId="1367"/>
    <cellStyle name="Normal 13 13" xfId="1418"/>
    <cellStyle name="Normal 13 14" xfId="1603"/>
    <cellStyle name="Normal 13 15" xfId="1772"/>
    <cellStyle name="Normal 13 16" xfId="1890"/>
    <cellStyle name="Normal 13 17" xfId="2007"/>
    <cellStyle name="Normal 13 18" xfId="2115"/>
    <cellStyle name="Normal 13 19" xfId="2247"/>
    <cellStyle name="Normal 13 2" xfId="335"/>
    <cellStyle name="Normal 13 20" xfId="2507"/>
    <cellStyle name="Normal 13 21" xfId="2613"/>
    <cellStyle name="Normal 13 22" xfId="2694"/>
    <cellStyle name="Normal 13 23" xfId="2718"/>
    <cellStyle name="Normal 13 24" xfId="2741"/>
    <cellStyle name="Normal 13 25" xfId="2765"/>
    <cellStyle name="Normal 13 26" xfId="2789"/>
    <cellStyle name="Normal 13 27" xfId="2812"/>
    <cellStyle name="Normal 13 28" xfId="2835"/>
    <cellStyle name="Normal 13 29" xfId="2858"/>
    <cellStyle name="Normal 13 3" xfId="359"/>
    <cellStyle name="Normal 13 30" xfId="2881"/>
    <cellStyle name="Normal 13 31" xfId="2903"/>
    <cellStyle name="Normal 13 4" xfId="542"/>
    <cellStyle name="Normal 13 5" xfId="570"/>
    <cellStyle name="Normal 13 6" xfId="673"/>
    <cellStyle name="Normal 13 7" xfId="720"/>
    <cellStyle name="Normal 13 8" xfId="856"/>
    <cellStyle name="Normal 13 9" xfId="989"/>
    <cellStyle name="Normal 130" xfId="1535"/>
    <cellStyle name="Normal 131" xfId="1536"/>
    <cellStyle name="Normal 132" xfId="1537"/>
    <cellStyle name="Normal 133" xfId="1538"/>
    <cellStyle name="Normal 134" xfId="1539"/>
    <cellStyle name="Normal 135" xfId="1540"/>
    <cellStyle name="Normal 136" xfId="1541"/>
    <cellStyle name="Normal 137" xfId="1542"/>
    <cellStyle name="Normal 138" xfId="1543"/>
    <cellStyle name="Normal 139" xfId="1544"/>
    <cellStyle name="Normal 14" xfId="41"/>
    <cellStyle name="Normal 14 10" xfId="1146"/>
    <cellStyle name="Normal 14 11" xfId="1274"/>
    <cellStyle name="Normal 14 12" xfId="1345"/>
    <cellStyle name="Normal 14 13" xfId="1419"/>
    <cellStyle name="Normal 14 14" xfId="1604"/>
    <cellStyle name="Normal 14 15" xfId="1771"/>
    <cellStyle name="Normal 14 16" xfId="1889"/>
    <cellStyle name="Normal 14 17" xfId="2006"/>
    <cellStyle name="Normal 14 18" xfId="2114"/>
    <cellStyle name="Normal 14 19" xfId="2248"/>
    <cellStyle name="Normal 14 2" xfId="291"/>
    <cellStyle name="Normal 14 20" xfId="2465"/>
    <cellStyle name="Normal 14 21" xfId="2570"/>
    <cellStyle name="Normal 14 22" xfId="2695"/>
    <cellStyle name="Normal 14 23" xfId="2719"/>
    <cellStyle name="Normal 14 24" xfId="2742"/>
    <cellStyle name="Normal 14 25" xfId="2766"/>
    <cellStyle name="Normal 14 26" xfId="2790"/>
    <cellStyle name="Normal 14 27" xfId="2813"/>
    <cellStyle name="Normal 14 28" xfId="2836"/>
    <cellStyle name="Normal 14 29" xfId="2859"/>
    <cellStyle name="Normal 14 3" xfId="343"/>
    <cellStyle name="Normal 14 30" xfId="2882"/>
    <cellStyle name="Normal 14 31" xfId="2904"/>
    <cellStyle name="Normal 14 4" xfId="500"/>
    <cellStyle name="Normal 14 5" xfId="548"/>
    <cellStyle name="Normal 14 6" xfId="651"/>
    <cellStyle name="Normal 14 7" xfId="721"/>
    <cellStyle name="Normal 14 8" xfId="857"/>
    <cellStyle name="Normal 14 9" xfId="967"/>
    <cellStyle name="Normal 140" xfId="1545"/>
    <cellStyle name="Normal 141" xfId="1546"/>
    <cellStyle name="Normal 142" xfId="1547"/>
    <cellStyle name="Normal 143" xfId="1548"/>
    <cellStyle name="Normal 144" xfId="1549"/>
    <cellStyle name="Normal 145" xfId="1550"/>
    <cellStyle name="Normal 146" xfId="1551"/>
    <cellStyle name="Normal 147" xfId="1552"/>
    <cellStyle name="Normal 148" xfId="1553"/>
    <cellStyle name="Normal 149" xfId="1554"/>
    <cellStyle name="Normal 15" xfId="42"/>
    <cellStyle name="Normal 15 10" xfId="1191"/>
    <cellStyle name="Normal 15 11" xfId="1317"/>
    <cellStyle name="Normal 15 12" xfId="1368"/>
    <cellStyle name="Normal 15 13" xfId="1420"/>
    <cellStyle name="Normal 15 14" xfId="1605"/>
    <cellStyle name="Normal 15 15" xfId="1770"/>
    <cellStyle name="Normal 15 16" xfId="1888"/>
    <cellStyle name="Normal 15 17" xfId="2005"/>
    <cellStyle name="Normal 15 18" xfId="2113"/>
    <cellStyle name="Normal 15 19" xfId="2249"/>
    <cellStyle name="Normal 15 2" xfId="336"/>
    <cellStyle name="Normal 15 20" xfId="2508"/>
    <cellStyle name="Normal 15 21" xfId="2614"/>
    <cellStyle name="Normal 15 22" xfId="2696"/>
    <cellStyle name="Normal 15 23" xfId="2720"/>
    <cellStyle name="Normal 15 24" xfId="2743"/>
    <cellStyle name="Normal 15 25" xfId="2767"/>
    <cellStyle name="Normal 15 26" xfId="2791"/>
    <cellStyle name="Normal 15 27" xfId="2814"/>
    <cellStyle name="Normal 15 28" xfId="2837"/>
    <cellStyle name="Normal 15 29" xfId="2860"/>
    <cellStyle name="Normal 15 3" xfId="360"/>
    <cellStyle name="Normal 15 30" xfId="2883"/>
    <cellStyle name="Normal 15 31" xfId="2905"/>
    <cellStyle name="Normal 15 4" xfId="543"/>
    <cellStyle name="Normal 15 5" xfId="571"/>
    <cellStyle name="Normal 15 6" xfId="674"/>
    <cellStyle name="Normal 15 7" xfId="722"/>
    <cellStyle name="Normal 15 8" xfId="858"/>
    <cellStyle name="Normal 15 9" xfId="990"/>
    <cellStyle name="Normal 150" xfId="1555"/>
    <cellStyle name="Normal 151" xfId="1556"/>
    <cellStyle name="Normal 152" xfId="1557"/>
    <cellStyle name="Normal 153" xfId="1558"/>
    <cellStyle name="Normal 154" xfId="1559"/>
    <cellStyle name="Normal 155" xfId="1560"/>
    <cellStyle name="Normal 156" xfId="1561"/>
    <cellStyle name="Normal 157" xfId="1562"/>
    <cellStyle name="Normal 158" xfId="1563"/>
    <cellStyle name="Normal 159" xfId="1564"/>
    <cellStyle name="Normal 16" xfId="43"/>
    <cellStyle name="Normal 16 10" xfId="1369"/>
    <cellStyle name="Normal 16 11" xfId="1421"/>
    <cellStyle name="Normal 16 12" xfId="1606"/>
    <cellStyle name="Normal 16 13" xfId="1769"/>
    <cellStyle name="Normal 16 14" xfId="1887"/>
    <cellStyle name="Normal 16 15" xfId="2004"/>
    <cellStyle name="Normal 16 16" xfId="2112"/>
    <cellStyle name="Normal 16 17" xfId="2250"/>
    <cellStyle name="Normal 16 18" xfId="2509"/>
    <cellStyle name="Normal 16 19" xfId="2615"/>
    <cellStyle name="Normal 16 2" xfId="544"/>
    <cellStyle name="Normal 16 20" xfId="2697"/>
    <cellStyle name="Normal 16 21" xfId="2721"/>
    <cellStyle name="Normal 16 22" xfId="2744"/>
    <cellStyle name="Normal 16 23" xfId="2768"/>
    <cellStyle name="Normal 16 24" xfId="2792"/>
    <cellStyle name="Normal 16 25" xfId="2815"/>
    <cellStyle name="Normal 16 26" xfId="2838"/>
    <cellStyle name="Normal 16 27" xfId="2861"/>
    <cellStyle name="Normal 16 28" xfId="2884"/>
    <cellStyle name="Normal 16 29" xfId="2906"/>
    <cellStyle name="Normal 16 3" xfId="572"/>
    <cellStyle name="Normal 16 4" xfId="675"/>
    <cellStyle name="Normal 16 5" xfId="723"/>
    <cellStyle name="Normal 16 6" xfId="859"/>
    <cellStyle name="Normal 16 7" xfId="991"/>
    <cellStyle name="Normal 16 8" xfId="1192"/>
    <cellStyle name="Normal 16 9" xfId="1318"/>
    <cellStyle name="Normal 160" xfId="1565"/>
    <cellStyle name="Normal 161" xfId="1566"/>
    <cellStyle name="Normal 162" xfId="1567"/>
    <cellStyle name="Normal 163" xfId="1568"/>
    <cellStyle name="Normal 164" xfId="1569"/>
    <cellStyle name="Normal 165" xfId="1570"/>
    <cellStyle name="Normal 166" xfId="1571"/>
    <cellStyle name="Normal 167" xfId="1572"/>
    <cellStyle name="Normal 168" xfId="1573"/>
    <cellStyle name="Normal 169" xfId="1574"/>
    <cellStyle name="Normal 17" xfId="44"/>
    <cellStyle name="Normal 17 10" xfId="1768"/>
    <cellStyle name="Normal 17 11" xfId="1886"/>
    <cellStyle name="Normal 17 12" xfId="2003"/>
    <cellStyle name="Normal 17 13" xfId="2111"/>
    <cellStyle name="Normal 17 14" xfId="2191"/>
    <cellStyle name="Normal 17 15" xfId="2510"/>
    <cellStyle name="Normal 17 16" xfId="2616"/>
    <cellStyle name="Normal 17 17" xfId="2698"/>
    <cellStyle name="Normal 17 18" xfId="2722"/>
    <cellStyle name="Normal 17 19" xfId="2745"/>
    <cellStyle name="Normal 17 2" xfId="724"/>
    <cellStyle name="Normal 17 20" xfId="2769"/>
    <cellStyle name="Normal 17 21" xfId="2793"/>
    <cellStyle name="Normal 17 22" xfId="2816"/>
    <cellStyle name="Normal 17 23" xfId="2839"/>
    <cellStyle name="Normal 17 24" xfId="2862"/>
    <cellStyle name="Normal 17 25" xfId="2885"/>
    <cellStyle name="Normal 17 26" xfId="2907"/>
    <cellStyle name="Normal 17 3" xfId="860"/>
    <cellStyle name="Normal 17 4" xfId="992"/>
    <cellStyle name="Normal 17 5" xfId="1193"/>
    <cellStyle name="Normal 17 6" xfId="1319"/>
    <cellStyle name="Normal 17 7" xfId="1370"/>
    <cellStyle name="Normal 17 8" xfId="1422"/>
    <cellStyle name="Normal 17 9" xfId="1607"/>
    <cellStyle name="Normal 170" xfId="1575"/>
    <cellStyle name="Normal 171" xfId="1576"/>
    <cellStyle name="Normal 172" xfId="1577"/>
    <cellStyle name="Normal 173" xfId="1578"/>
    <cellStyle name="Normal 174" xfId="1579"/>
    <cellStyle name="Normal 175" xfId="1580"/>
    <cellStyle name="Normal 176" xfId="1581"/>
    <cellStyle name="Normal 177" xfId="1582"/>
    <cellStyle name="Normal 178" xfId="1583"/>
    <cellStyle name="Normal 179" xfId="1584"/>
    <cellStyle name="Normal 18" xfId="45"/>
    <cellStyle name="Normal 18 10" xfId="1767"/>
    <cellStyle name="Normal 18 11" xfId="1885"/>
    <cellStyle name="Normal 18 12" xfId="2002"/>
    <cellStyle name="Normal 18 13" xfId="2110"/>
    <cellStyle name="Normal 18 14" xfId="2193"/>
    <cellStyle name="Normal 18 15" xfId="2512"/>
    <cellStyle name="Normal 18 16" xfId="2618"/>
    <cellStyle name="Normal 18 17" xfId="2699"/>
    <cellStyle name="Normal 18 18" xfId="2723"/>
    <cellStyle name="Normal 18 19" xfId="2746"/>
    <cellStyle name="Normal 18 2" xfId="725"/>
    <cellStyle name="Normal 18 20" xfId="2770"/>
    <cellStyle name="Normal 18 21" xfId="2794"/>
    <cellStyle name="Normal 18 22" xfId="2817"/>
    <cellStyle name="Normal 18 23" xfId="2840"/>
    <cellStyle name="Normal 18 24" xfId="2863"/>
    <cellStyle name="Normal 18 25" xfId="2886"/>
    <cellStyle name="Normal 18 26" xfId="2908"/>
    <cellStyle name="Normal 18 3" xfId="861"/>
    <cellStyle name="Normal 18 4" xfId="994"/>
    <cellStyle name="Normal 18 5" xfId="1195"/>
    <cellStyle name="Normal 18 6" xfId="1321"/>
    <cellStyle name="Normal 18 7" xfId="1372"/>
    <cellStyle name="Normal 18 8" xfId="1423"/>
    <cellStyle name="Normal 18 9" xfId="1608"/>
    <cellStyle name="Normal 180" xfId="1585"/>
    <cellStyle name="Normal 181" xfId="1586"/>
    <cellStyle name="Normal 182" xfId="1587"/>
    <cellStyle name="Normal 183" xfId="1588"/>
    <cellStyle name="Normal 184" xfId="1589"/>
    <cellStyle name="Normal 185" xfId="1590"/>
    <cellStyle name="Normal 186" xfId="1591"/>
    <cellStyle name="Normal 187" xfId="1592"/>
    <cellStyle name="Normal 188" xfId="1593"/>
    <cellStyle name="Normal 189" xfId="1594"/>
    <cellStyle name="Normal 19" xfId="46"/>
    <cellStyle name="Normal 19 10" xfId="1766"/>
    <cellStyle name="Normal 19 11" xfId="1884"/>
    <cellStyle name="Normal 19 12" xfId="2001"/>
    <cellStyle name="Normal 19 13" xfId="2109"/>
    <cellStyle name="Normal 19 14" xfId="2192"/>
    <cellStyle name="Normal 19 15" xfId="2511"/>
    <cellStyle name="Normal 19 16" xfId="2617"/>
    <cellStyle name="Normal 19 17" xfId="2700"/>
    <cellStyle name="Normal 19 18" xfId="2724"/>
    <cellStyle name="Normal 19 19" xfId="2747"/>
    <cellStyle name="Normal 19 2" xfId="726"/>
    <cellStyle name="Normal 19 20" xfId="2771"/>
    <cellStyle name="Normal 19 21" xfId="2795"/>
    <cellStyle name="Normal 19 22" xfId="2818"/>
    <cellStyle name="Normal 19 23" xfId="2841"/>
    <cellStyle name="Normal 19 24" xfId="2864"/>
    <cellStyle name="Normal 19 25" xfId="2887"/>
    <cellStyle name="Normal 19 26" xfId="2909"/>
    <cellStyle name="Normal 19 3" xfId="862"/>
    <cellStyle name="Normal 19 4" xfId="993"/>
    <cellStyle name="Normal 19 5" xfId="1194"/>
    <cellStyle name="Normal 19 6" xfId="1320"/>
    <cellStyle name="Normal 19 7" xfId="1371"/>
    <cellStyle name="Normal 19 8" xfId="1424"/>
    <cellStyle name="Normal 19 9" xfId="1609"/>
    <cellStyle name="Normal 190" xfId="1595"/>
    <cellStyle name="Normal 191" xfId="2235"/>
    <cellStyle name="Normal 192" xfId="2914"/>
    <cellStyle name="Normal 192 2" xfId="2915"/>
    <cellStyle name="Normal 192 3" xfId="2916"/>
    <cellStyle name="Normal 192 4" xfId="2917"/>
    <cellStyle name="Normal 193" xfId="2706"/>
    <cellStyle name="Normal 194" xfId="2612"/>
    <cellStyle name="Normal 196" xfId="2089"/>
    <cellStyle name="Normal 197" xfId="2184"/>
    <cellStyle name="Normal 2" xfId="1"/>
    <cellStyle name="Normal 2 10" xfId="574"/>
    <cellStyle name="Normal 2 11" xfId="688"/>
    <cellStyle name="Normal 2 12" xfId="695"/>
    <cellStyle name="Normal 2 13" xfId="831"/>
    <cellStyle name="Normal 2 14" xfId="890"/>
    <cellStyle name="Normal 2 15" xfId="1014"/>
    <cellStyle name="Normal 2 16" xfId="1186"/>
    <cellStyle name="Normal 2 17" xfId="1313"/>
    <cellStyle name="Normal 2 18" xfId="1393"/>
    <cellStyle name="Normal 2 19" xfId="1453"/>
    <cellStyle name="Normal 2 2" xfId="4"/>
    <cellStyle name="Normal 2 2 10" xfId="700"/>
    <cellStyle name="Normal 2 2 11" xfId="836"/>
    <cellStyle name="Normal 2 2 12" xfId="968"/>
    <cellStyle name="Normal 2 2 13" xfId="1147"/>
    <cellStyle name="Normal 2 2 14" xfId="1275"/>
    <cellStyle name="Normal 2 2 15" xfId="1346"/>
    <cellStyle name="Normal 2 2 16" xfId="1398"/>
    <cellStyle name="Normal 2 2 17" xfId="1448"/>
    <cellStyle name="Normal 2 2 18" xfId="1633"/>
    <cellStyle name="Normal 2 2 19" xfId="1742"/>
    <cellStyle name="Normal 2 2 2" xfId="21"/>
    <cellStyle name="Normal 2 2 2 10" xfId="1743"/>
    <cellStyle name="Normal 2 2 2 11" xfId="1861"/>
    <cellStyle name="Normal 2 2 2 12" xfId="1978"/>
    <cellStyle name="Normal 2 2 2 13" xfId="2188"/>
    <cellStyle name="Normal 2 2 2 14" xfId="2264"/>
    <cellStyle name="Normal 2 2 2 15" xfId="2275"/>
    <cellStyle name="Normal 2 2 2 16" xfId="2286"/>
    <cellStyle name="Normal 2 2 2 17" xfId="2296"/>
    <cellStyle name="Normal 2 2 2 18" xfId="2598"/>
    <cellStyle name="Normal 2 2 2 19" xfId="2378"/>
    <cellStyle name="Normal 2 2 2 2" xfId="22"/>
    <cellStyle name="Normal 2 2 2 2 10" xfId="2186"/>
    <cellStyle name="Normal 2 2 2 2 11" xfId="2601"/>
    <cellStyle name="Normal 2 2 2 2 12" xfId="2375"/>
    <cellStyle name="Normal 2 2 2 2 13" xfId="2396"/>
    <cellStyle name="Normal 2 2 2 2 14" xfId="2672"/>
    <cellStyle name="Normal 2 2 2 2 2" xfId="714"/>
    <cellStyle name="Normal 2 2 2 2 3" xfId="850"/>
    <cellStyle name="Normal 2 2 2 2 4" xfId="1412"/>
    <cellStyle name="Normal 2 2 2 2 5" xfId="1597"/>
    <cellStyle name="Normal 2 2 2 2 6" xfId="1778"/>
    <cellStyle name="Normal 2 2 2 2 7" xfId="1896"/>
    <cellStyle name="Normal 2 2 2 2 8" xfId="2013"/>
    <cellStyle name="Normal 2 2 2 2 9" xfId="2121"/>
    <cellStyle name="Normal 2 2 2 20" xfId="2399"/>
    <cellStyle name="Normal 2 2 2 21" xfId="2675"/>
    <cellStyle name="Normal 2 2 2 3" xfId="53"/>
    <cellStyle name="Normal 2 2 2 4" xfId="49"/>
    <cellStyle name="Normal 2 2 2 5" xfId="701"/>
    <cellStyle name="Normal 2 2 2 6" xfId="837"/>
    <cellStyle name="Normal 2 2 2 7" xfId="1399"/>
    <cellStyle name="Normal 2 2 2 8" xfId="1447"/>
    <cellStyle name="Normal 2 2 2 9" xfId="1632"/>
    <cellStyle name="Normal 2 2 20" xfId="1860"/>
    <cellStyle name="Normal 2 2 21" xfId="1977"/>
    <cellStyle name="Normal 2 2 22" xfId="2466"/>
    <cellStyle name="Normal 2 2 23" xfId="2571"/>
    <cellStyle name="Normal 2 2 24" xfId="2611"/>
    <cellStyle name="Normal 2 2 25" xfId="2565"/>
    <cellStyle name="Normal 2 2 26" xfId="2386"/>
    <cellStyle name="Normal 2 2 27" xfId="2662"/>
    <cellStyle name="Normal 2 2 3" xfId="52"/>
    <cellStyle name="Normal 2 2 4" xfId="54"/>
    <cellStyle name="Normal 2 2 5" xfId="292"/>
    <cellStyle name="Normal 2 2 6" xfId="344"/>
    <cellStyle name="Normal 2 2 7" xfId="501"/>
    <cellStyle name="Normal 2 2 8" xfId="549"/>
    <cellStyle name="Normal 2 2 9" xfId="652"/>
    <cellStyle name="Normal 2 20" xfId="1638"/>
    <cellStyle name="Normal 2 21" xfId="1737"/>
    <cellStyle name="Normal 2 22" xfId="1855"/>
    <cellStyle name="Normal 2 23" xfId="1972"/>
    <cellStyle name="Normal 2 24" xfId="2090"/>
    <cellStyle name="Normal 2 25" xfId="2183"/>
    <cellStyle name="Normal 2 26" xfId="2236"/>
    <cellStyle name="Normal 2 27" xfId="2252"/>
    <cellStyle name="Normal 2 28" xfId="2254"/>
    <cellStyle name="Normal 2 29" xfId="2253"/>
    <cellStyle name="Normal 2 3" xfId="16"/>
    <cellStyle name="Normal 2 3 10" xfId="1148"/>
    <cellStyle name="Normal 2 3 11" xfId="1276"/>
    <cellStyle name="Normal 2 3 12" xfId="1347"/>
    <cellStyle name="Normal 2 3 13" xfId="1407"/>
    <cellStyle name="Normal 2 3 14" xfId="1439"/>
    <cellStyle name="Normal 2 3 15" xfId="1624"/>
    <cellStyle name="Normal 2 3 16" xfId="1751"/>
    <cellStyle name="Normal 2 3 17" xfId="1869"/>
    <cellStyle name="Normal 2 3 18" xfId="1986"/>
    <cellStyle name="Normal 2 3 19" xfId="2265"/>
    <cellStyle name="Normal 2 3 2" xfId="293"/>
    <cellStyle name="Normal 2 3 2 2" xfId="2266"/>
    <cellStyle name="Normal 2 3 2 3" xfId="2277"/>
    <cellStyle name="Normal 2 3 2 4" xfId="2288"/>
    <cellStyle name="Normal 2 3 2 5" xfId="2298"/>
    <cellStyle name="Normal 2 3 20" xfId="2276"/>
    <cellStyle name="Normal 2 3 21" xfId="2287"/>
    <cellStyle name="Normal 2 3 22" xfId="2297"/>
    <cellStyle name="Normal 2 3 23" xfId="2467"/>
    <cellStyle name="Normal 2 3 24" xfId="2572"/>
    <cellStyle name="Normal 2 3 25" xfId="2610"/>
    <cellStyle name="Normal 2 3 26" xfId="2564"/>
    <cellStyle name="Normal 2 3 27" xfId="2387"/>
    <cellStyle name="Normal 2 3 28" xfId="2663"/>
    <cellStyle name="Normal 2 3 3" xfId="345"/>
    <cellStyle name="Normal 2 3 4" xfId="502"/>
    <cellStyle name="Normal 2 3 5" xfId="550"/>
    <cellStyle name="Normal 2 3 6" xfId="653"/>
    <cellStyle name="Normal 2 3 7" xfId="709"/>
    <cellStyle name="Normal 2 3 8" xfId="845"/>
    <cellStyle name="Normal 2 3 9" xfId="969"/>
    <cellStyle name="Normal 2 30" xfId="2263"/>
    <cellStyle name="Normal 2 31" xfId="2301"/>
    <cellStyle name="Normal 2 32" xfId="2505"/>
    <cellStyle name="Normal 2 33" xfId="2604"/>
    <cellStyle name="Normal 2 34" xfId="2558"/>
    <cellStyle name="Normal 2 35" xfId="2393"/>
    <cellStyle name="Normal 2 36" xfId="2669"/>
    <cellStyle name="Normal 2 37" xfId="2683"/>
    <cellStyle name="Normal 2 38" xfId="2707"/>
    <cellStyle name="Normal 2 39" xfId="2730"/>
    <cellStyle name="Normal 2 4" xfId="34"/>
    <cellStyle name="Normal 2 4 10" xfId="1348"/>
    <cellStyle name="Normal 2 4 11" xfId="2468"/>
    <cellStyle name="Normal 2 4 12" xfId="2573"/>
    <cellStyle name="Normal 2 4 13" xfId="2608"/>
    <cellStyle name="Normal 2 4 14" xfId="2562"/>
    <cellStyle name="Normal 2 4 15" xfId="2389"/>
    <cellStyle name="Normal 2 4 16" xfId="2665"/>
    <cellStyle name="Normal 2 4 2" xfId="294"/>
    <cellStyle name="Normal 2 4 3" xfId="346"/>
    <cellStyle name="Normal 2 4 4" xfId="503"/>
    <cellStyle name="Normal 2 4 5" xfId="551"/>
    <cellStyle name="Normal 2 4 6" xfId="654"/>
    <cellStyle name="Normal 2 4 7" xfId="970"/>
    <cellStyle name="Normal 2 4 8" xfId="1149"/>
    <cellStyle name="Normal 2 4 9" xfId="1277"/>
    <cellStyle name="Normal 2 40" xfId="2754"/>
    <cellStyle name="Normal 2 41" xfId="2778"/>
    <cellStyle name="Normal 2 42" xfId="2801"/>
    <cellStyle name="Normal 2 43" xfId="2824"/>
    <cellStyle name="Normal 2 44" xfId="2847"/>
    <cellStyle name="Normal 2 45" xfId="2870"/>
    <cellStyle name="Normal 2 46" xfId="2892"/>
    <cellStyle name="Normal 2 5" xfId="61"/>
    <cellStyle name="Normal 2 5 10" xfId="1349"/>
    <cellStyle name="Normal 2 5 11" xfId="2469"/>
    <cellStyle name="Normal 2 5 12" xfId="2574"/>
    <cellStyle name="Normal 2 5 13" xfId="2607"/>
    <cellStyle name="Normal 2 5 14" xfId="2561"/>
    <cellStyle name="Normal 2 5 15" xfId="2390"/>
    <cellStyle name="Normal 2 5 16" xfId="2666"/>
    <cellStyle name="Normal 2 5 2" xfId="295"/>
    <cellStyle name="Normal 2 5 3" xfId="347"/>
    <cellStyle name="Normal 2 5 4" xfId="504"/>
    <cellStyle name="Normal 2 5 5" xfId="552"/>
    <cellStyle name="Normal 2 5 6" xfId="655"/>
    <cellStyle name="Normal 2 5 7" xfId="971"/>
    <cellStyle name="Normal 2 5 8" xfId="1150"/>
    <cellStyle name="Normal 2 5 9" xfId="1278"/>
    <cellStyle name="Normal 2 6" xfId="70"/>
    <cellStyle name="Normal 2 6 10" xfId="1350"/>
    <cellStyle name="Normal 2 6 11" xfId="2470"/>
    <cellStyle name="Normal 2 6 12" xfId="2575"/>
    <cellStyle name="Normal 2 6 13" xfId="2605"/>
    <cellStyle name="Normal 2 6 14" xfId="2559"/>
    <cellStyle name="Normal 2 6 15" xfId="2392"/>
    <cellStyle name="Normal 2 6 16" xfId="2668"/>
    <cellStyle name="Normal 2 6 2" xfId="296"/>
    <cellStyle name="Normal 2 6 3" xfId="348"/>
    <cellStyle name="Normal 2 6 4" xfId="505"/>
    <cellStyle name="Normal 2 6 5" xfId="553"/>
    <cellStyle name="Normal 2 6 6" xfId="656"/>
    <cellStyle name="Normal 2 6 7" xfId="972"/>
    <cellStyle name="Normal 2 6 8" xfId="1151"/>
    <cellStyle name="Normal 2 6 9" xfId="1279"/>
    <cellStyle name="Normal 2 7" xfId="338"/>
    <cellStyle name="Normal 2 7 2" xfId="2185"/>
    <cellStyle name="Normal 2 7 3" xfId="2602"/>
    <cellStyle name="Normal 2 7 4" xfId="2556"/>
    <cellStyle name="Normal 2 7 5" xfId="2395"/>
    <cellStyle name="Normal 2 7 6" xfId="2671"/>
    <cellStyle name="Normal 2 8" xfId="368"/>
    <cellStyle name="Normal 2 9" xfId="540"/>
    <cellStyle name="Normal 20" xfId="47"/>
    <cellStyle name="Normal 20 10" xfId="1765"/>
    <cellStyle name="Normal 20 11" xfId="1883"/>
    <cellStyle name="Normal 20 12" xfId="2000"/>
    <cellStyle name="Normal 20 13" xfId="2108"/>
    <cellStyle name="Normal 20 14" xfId="2194"/>
    <cellStyle name="Normal 20 15" xfId="2513"/>
    <cellStyle name="Normal 20 16" xfId="2619"/>
    <cellStyle name="Normal 20 17" xfId="2701"/>
    <cellStyle name="Normal 20 18" xfId="2725"/>
    <cellStyle name="Normal 20 19" xfId="2748"/>
    <cellStyle name="Normal 20 2" xfId="727"/>
    <cellStyle name="Normal 20 20" xfId="2772"/>
    <cellStyle name="Normal 20 21" xfId="2796"/>
    <cellStyle name="Normal 20 22" xfId="2819"/>
    <cellStyle name="Normal 20 23" xfId="2842"/>
    <cellStyle name="Normal 20 24" xfId="2865"/>
    <cellStyle name="Normal 20 25" xfId="2888"/>
    <cellStyle name="Normal 20 26" xfId="2910"/>
    <cellStyle name="Normal 20 3" xfId="863"/>
    <cellStyle name="Normal 20 4" xfId="995"/>
    <cellStyle name="Normal 20 5" xfId="1196"/>
    <cellStyle name="Normal 20 6" xfId="1322"/>
    <cellStyle name="Normal 20 7" xfId="1373"/>
    <cellStyle name="Normal 20 8" xfId="1425"/>
    <cellStyle name="Normal 20 9" xfId="1610"/>
    <cellStyle name="Normal 21" xfId="364"/>
    <cellStyle name="Normal 21 10" xfId="1763"/>
    <cellStyle name="Normal 21 11" xfId="1881"/>
    <cellStyle name="Normal 21 12" xfId="1998"/>
    <cellStyle name="Normal 21 13" xfId="2106"/>
    <cellStyle name="Normal 21 14" xfId="2195"/>
    <cellStyle name="Normal 21 15" xfId="2514"/>
    <cellStyle name="Normal 21 16" xfId="2620"/>
    <cellStyle name="Normal 21 17" xfId="2702"/>
    <cellStyle name="Normal 21 18" xfId="2726"/>
    <cellStyle name="Normal 21 19" xfId="2749"/>
    <cellStyle name="Normal 21 2" xfId="729"/>
    <cellStyle name="Normal 21 20" xfId="2773"/>
    <cellStyle name="Normal 21 21" xfId="2797"/>
    <cellStyle name="Normal 21 22" xfId="2820"/>
    <cellStyle name="Normal 21 23" xfId="2843"/>
    <cellStyle name="Normal 21 24" xfId="2866"/>
    <cellStyle name="Normal 21 25" xfId="2889"/>
    <cellStyle name="Normal 21 26" xfId="2911"/>
    <cellStyle name="Normal 21 3" xfId="865"/>
    <cellStyle name="Normal 21 4" xfId="996"/>
    <cellStyle name="Normal 21 5" xfId="1197"/>
    <cellStyle name="Normal 21 6" xfId="1323"/>
    <cellStyle name="Normal 21 7" xfId="1374"/>
    <cellStyle name="Normal 21 8" xfId="1427"/>
    <cellStyle name="Normal 21 9" xfId="1612"/>
    <cellStyle name="Normal 22" xfId="694"/>
    <cellStyle name="Normal 22 10" xfId="1762"/>
    <cellStyle name="Normal 22 11" xfId="1880"/>
    <cellStyle name="Normal 22 12" xfId="1997"/>
    <cellStyle name="Normal 22 13" xfId="2105"/>
    <cellStyle name="Normal 22 14" xfId="2196"/>
    <cellStyle name="Normal 22 15" xfId="2515"/>
    <cellStyle name="Normal 22 16" xfId="2621"/>
    <cellStyle name="Normal 22 17" xfId="2703"/>
    <cellStyle name="Normal 22 18" xfId="2727"/>
    <cellStyle name="Normal 22 19" xfId="2750"/>
    <cellStyle name="Normal 22 2" xfId="730"/>
    <cellStyle name="Normal 22 20" xfId="2774"/>
    <cellStyle name="Normal 22 21" xfId="2798"/>
    <cellStyle name="Normal 22 22" xfId="2821"/>
    <cellStyle name="Normal 22 23" xfId="2844"/>
    <cellStyle name="Normal 22 24" xfId="2867"/>
    <cellStyle name="Normal 22 25" xfId="2890"/>
    <cellStyle name="Normal 22 26" xfId="2912"/>
    <cellStyle name="Normal 22 3" xfId="866"/>
    <cellStyle name="Normal 22 4" xfId="997"/>
    <cellStyle name="Normal 22 5" xfId="1198"/>
    <cellStyle name="Normal 22 6" xfId="1324"/>
    <cellStyle name="Normal 22 7" xfId="1375"/>
    <cellStyle name="Normal 22 8" xfId="1428"/>
    <cellStyle name="Normal 22 9" xfId="1613"/>
    <cellStyle name="Normal 23" xfId="2197"/>
    <cellStyle name="Normal 23 10" xfId="1761"/>
    <cellStyle name="Normal 23 11" xfId="1879"/>
    <cellStyle name="Normal 23 12" xfId="1996"/>
    <cellStyle name="Normal 23 13" xfId="2104"/>
    <cellStyle name="Normal 23 14" xfId="2251"/>
    <cellStyle name="Normal 23 15" xfId="2516"/>
    <cellStyle name="Normal 23 16" xfId="2622"/>
    <cellStyle name="Normal 23 17" xfId="2704"/>
    <cellStyle name="Normal 23 18" xfId="2728"/>
    <cellStyle name="Normal 23 19" xfId="2751"/>
    <cellStyle name="Normal 23 2" xfId="731"/>
    <cellStyle name="Normal 23 20" xfId="2775"/>
    <cellStyle name="Normal 23 21" xfId="2799"/>
    <cellStyle name="Normal 23 22" xfId="2822"/>
    <cellStyle name="Normal 23 23" xfId="2845"/>
    <cellStyle name="Normal 23 24" xfId="2868"/>
    <cellStyle name="Normal 23 25" xfId="2891"/>
    <cellStyle name="Normal 23 26" xfId="2913"/>
    <cellStyle name="Normal 23 3" xfId="867"/>
    <cellStyle name="Normal 23 4" xfId="998"/>
    <cellStyle name="Normal 23 5" xfId="1199"/>
    <cellStyle name="Normal 23 6" xfId="1325"/>
    <cellStyle name="Normal 23 7" xfId="1376"/>
    <cellStyle name="Normal 23 8" xfId="1429"/>
    <cellStyle name="Normal 23 9" xfId="1614"/>
    <cellStyle name="Normal 24" xfId="732"/>
    <cellStyle name="Normal 24 10" xfId="2729"/>
    <cellStyle name="Normal 24 11" xfId="2752"/>
    <cellStyle name="Normal 24 12" xfId="2776"/>
    <cellStyle name="Normal 24 13" xfId="2800"/>
    <cellStyle name="Normal 24 14" xfId="2823"/>
    <cellStyle name="Normal 24 15" xfId="2846"/>
    <cellStyle name="Normal 24 16" xfId="2869"/>
    <cellStyle name="Normal 24 2" xfId="999"/>
    <cellStyle name="Normal 24 3" xfId="1200"/>
    <cellStyle name="Normal 24 4" xfId="1326"/>
    <cellStyle name="Normal 24 5" xfId="1377"/>
    <cellStyle name="Normal 24 6" xfId="2198"/>
    <cellStyle name="Normal 24 7" xfId="2517"/>
    <cellStyle name="Normal 24 8" xfId="2623"/>
    <cellStyle name="Normal 24 9" xfId="2705"/>
    <cellStyle name="Normal 25" xfId="733"/>
    <cellStyle name="Normal 25 10" xfId="2777"/>
    <cellStyle name="Normal 25 2" xfId="1000"/>
    <cellStyle name="Normal 25 3" xfId="1201"/>
    <cellStyle name="Normal 25 4" xfId="1327"/>
    <cellStyle name="Normal 25 5" xfId="1378"/>
    <cellStyle name="Normal 25 6" xfId="2199"/>
    <cellStyle name="Normal 25 7" xfId="2518"/>
    <cellStyle name="Normal 25 8" xfId="2624"/>
    <cellStyle name="Normal 25 9" xfId="2753"/>
    <cellStyle name="Normal 26" xfId="690"/>
    <cellStyle name="Normal 26 10" xfId="1758"/>
    <cellStyle name="Normal 26 11" xfId="1876"/>
    <cellStyle name="Normal 26 12" xfId="1993"/>
    <cellStyle name="Normal 26 13" xfId="2103"/>
    <cellStyle name="Normal 26 14" xfId="2200"/>
    <cellStyle name="Normal 26 15" xfId="2519"/>
    <cellStyle name="Normal 26 16" xfId="2625"/>
    <cellStyle name="Normal 26 2" xfId="734"/>
    <cellStyle name="Normal 26 3" xfId="868"/>
    <cellStyle name="Normal 26 4" xfId="1001"/>
    <cellStyle name="Normal 26 5" xfId="1202"/>
    <cellStyle name="Normal 26 6" xfId="1328"/>
    <cellStyle name="Normal 26 7" xfId="1379"/>
    <cellStyle name="Normal 26 8" xfId="1432"/>
    <cellStyle name="Normal 26 9" xfId="1617"/>
    <cellStyle name="Normal 27" xfId="689"/>
    <cellStyle name="Normal 27 10" xfId="1752"/>
    <cellStyle name="Normal 27 11" xfId="1870"/>
    <cellStyle name="Normal 27 12" xfId="1987"/>
    <cellStyle name="Normal 27 13" xfId="2098"/>
    <cellStyle name="Normal 27 14" xfId="2201"/>
    <cellStyle name="Normal 27 15" xfId="2520"/>
    <cellStyle name="Normal 27 16" xfId="2626"/>
    <cellStyle name="Normal 27 2" xfId="740"/>
    <cellStyle name="Normal 27 3" xfId="873"/>
    <cellStyle name="Normal 27 4" xfId="1002"/>
    <cellStyle name="Normal 27 5" xfId="1203"/>
    <cellStyle name="Normal 27 6" xfId="1329"/>
    <cellStyle name="Normal 27 7" xfId="1380"/>
    <cellStyle name="Normal 27 8" xfId="1438"/>
    <cellStyle name="Normal 27 9" xfId="1623"/>
    <cellStyle name="Normal 28" xfId="691"/>
    <cellStyle name="Normal 28 10" xfId="1757"/>
    <cellStyle name="Normal 28 11" xfId="1875"/>
    <cellStyle name="Normal 28 12" xfId="1992"/>
    <cellStyle name="Normal 28 13" xfId="2102"/>
    <cellStyle name="Normal 28 14" xfId="2202"/>
    <cellStyle name="Normal 28 15" xfId="2521"/>
    <cellStyle name="Normal 28 16" xfId="2627"/>
    <cellStyle name="Normal 28 2" xfId="735"/>
    <cellStyle name="Normal 28 3" xfId="869"/>
    <cellStyle name="Normal 28 4" xfId="1003"/>
    <cellStyle name="Normal 28 5" xfId="1204"/>
    <cellStyle name="Normal 28 6" xfId="1330"/>
    <cellStyle name="Normal 28 7" xfId="1381"/>
    <cellStyle name="Normal 28 8" xfId="1433"/>
    <cellStyle name="Normal 28 9" xfId="1618"/>
    <cellStyle name="Normal 29" xfId="736"/>
    <cellStyle name="Normal 29 2" xfId="1004"/>
    <cellStyle name="Normal 29 3" xfId="1205"/>
    <cellStyle name="Normal 29 4" xfId="1331"/>
    <cellStyle name="Normal 29 5" xfId="1382"/>
    <cellStyle name="Normal 29 6" xfId="2203"/>
    <cellStyle name="Normal 29 7" xfId="2522"/>
    <cellStyle name="Normal 29 8" xfId="2628"/>
    <cellStyle name="Normal 3" xfId="3"/>
    <cellStyle name="Normal 3 10" xfId="575"/>
    <cellStyle name="Normal 3 11" xfId="698"/>
    <cellStyle name="Normal 3 12" xfId="834"/>
    <cellStyle name="Normal 3 13" xfId="891"/>
    <cellStyle name="Normal 3 14" xfId="1015"/>
    <cellStyle name="Normal 3 15" xfId="1185"/>
    <cellStyle name="Normal 3 16" xfId="1312"/>
    <cellStyle name="Normal 3 17" xfId="1396"/>
    <cellStyle name="Normal 3 18" xfId="1450"/>
    <cellStyle name="Normal 3 19" xfId="1635"/>
    <cellStyle name="Normal 3 2" xfId="5"/>
    <cellStyle name="Normal 3 2 10" xfId="554"/>
    <cellStyle name="Normal 3 2 11" xfId="657"/>
    <cellStyle name="Normal 3 2 12" xfId="704"/>
    <cellStyle name="Normal 3 2 13" xfId="840"/>
    <cellStyle name="Normal 3 2 14" xfId="973"/>
    <cellStyle name="Normal 3 2 15" xfId="1152"/>
    <cellStyle name="Normal 3 2 16" xfId="1280"/>
    <cellStyle name="Normal 3 2 17" xfId="1351"/>
    <cellStyle name="Normal 3 2 18" xfId="1402"/>
    <cellStyle name="Normal 3 2 19" xfId="1444"/>
    <cellStyle name="Normal 3 2 2" xfId="10"/>
    <cellStyle name="Normal 3 2 2 10" xfId="1893"/>
    <cellStyle name="Normal 3 2 2 11" xfId="2010"/>
    <cellStyle name="Normal 3 2 2 12" xfId="2118"/>
    <cellStyle name="Normal 3 2 2 13" xfId="2256"/>
    <cellStyle name="Normal 3 2 2 14" xfId="2268"/>
    <cellStyle name="Normal 3 2 2 15" xfId="2279"/>
    <cellStyle name="Normal 3 2 2 16" xfId="2290"/>
    <cellStyle name="Normal 3 2 2 2" xfId="37"/>
    <cellStyle name="Normal 3 2 2 3" xfId="62"/>
    <cellStyle name="Normal 3 2 2 4" xfId="30"/>
    <cellStyle name="Normal 3 2 2 5" xfId="717"/>
    <cellStyle name="Normal 3 2 2 6" xfId="853"/>
    <cellStyle name="Normal 3 2 2 7" xfId="1415"/>
    <cellStyle name="Normal 3 2 2 8" xfId="1600"/>
    <cellStyle name="Normal 3 2 2 9" xfId="1775"/>
    <cellStyle name="Normal 3 2 20" xfId="1629"/>
    <cellStyle name="Normal 3 2 21" xfId="1746"/>
    <cellStyle name="Normal 3 2 22" xfId="1864"/>
    <cellStyle name="Normal 3 2 23" xfId="1981"/>
    <cellStyle name="Normal 3 2 24" xfId="2255"/>
    <cellStyle name="Normal 3 2 25" xfId="2262"/>
    <cellStyle name="Normal 3 2 26" xfId="2274"/>
    <cellStyle name="Normal 3 2 27" xfId="2285"/>
    <cellStyle name="Normal 3 2 28" xfId="2471"/>
    <cellStyle name="Normal 3 2 29" xfId="2576"/>
    <cellStyle name="Normal 3 2 3" xfId="13"/>
    <cellStyle name="Normal 3 2 3 2" xfId="2257"/>
    <cellStyle name="Normal 3 2 3 3" xfId="2269"/>
    <cellStyle name="Normal 3 2 3 4" xfId="2280"/>
    <cellStyle name="Normal 3 2 3 5" xfId="2291"/>
    <cellStyle name="Normal 3 2 4" xfId="25"/>
    <cellStyle name="Normal 3 2 5" xfId="55"/>
    <cellStyle name="Normal 3 2 6" xfId="64"/>
    <cellStyle name="Normal 3 2 7" xfId="297"/>
    <cellStyle name="Normal 3 2 8" xfId="349"/>
    <cellStyle name="Normal 3 2 9" xfId="506"/>
    <cellStyle name="Normal 3 20" xfId="1740"/>
    <cellStyle name="Normal 3 21" xfId="1858"/>
    <cellStyle name="Normal 3 22" xfId="1975"/>
    <cellStyle name="Normal 3 23" xfId="2091"/>
    <cellStyle name="Normal 3 24" xfId="2182"/>
    <cellStyle name="Normal 3 25" xfId="2237"/>
    <cellStyle name="Normal 3 26" xfId="2302"/>
    <cellStyle name="Normal 3 27" xfId="2504"/>
    <cellStyle name="Normal 3 28" xfId="2603"/>
    <cellStyle name="Normal 3 29" xfId="2557"/>
    <cellStyle name="Normal 3 3" xfId="19"/>
    <cellStyle name="Normal 3 3 2" xfId="712"/>
    <cellStyle name="Normal 3 3 3" xfId="848"/>
    <cellStyle name="Normal 3 3 4" xfId="1410"/>
    <cellStyle name="Normal 3 3 5" xfId="1430"/>
    <cellStyle name="Normal 3 3 6" xfId="1615"/>
    <cellStyle name="Normal 3 3 7" xfId="1760"/>
    <cellStyle name="Normal 3 3 8" xfId="1878"/>
    <cellStyle name="Normal 3 3 9" xfId="1995"/>
    <cellStyle name="Normal 3 30" xfId="2394"/>
    <cellStyle name="Normal 3 31" xfId="2670"/>
    <cellStyle name="Normal 3 32" xfId="2684"/>
    <cellStyle name="Normal 3 33" xfId="2708"/>
    <cellStyle name="Normal 3 34" xfId="2731"/>
    <cellStyle name="Normal 3 35" xfId="2755"/>
    <cellStyle name="Normal 3 36" xfId="2779"/>
    <cellStyle name="Normal 3 37" xfId="2802"/>
    <cellStyle name="Normal 3 38" xfId="2825"/>
    <cellStyle name="Normal 3 39" xfId="2848"/>
    <cellStyle name="Normal 3 4" xfId="50"/>
    <cellStyle name="Normal 3 40" xfId="2871"/>
    <cellStyle name="Normal 3 41" xfId="2893"/>
    <cellStyle name="Normal 3 5" xfId="58"/>
    <cellStyle name="Normal 3 6" xfId="71"/>
    <cellStyle name="Normal 3 7" xfId="339"/>
    <cellStyle name="Normal 3 8" xfId="369"/>
    <cellStyle name="Normal 3 9" xfId="539"/>
    <cellStyle name="Normal 30" xfId="68"/>
    <cellStyle name="Normal 30 10" xfId="1755"/>
    <cellStyle name="Normal 30 11" xfId="1873"/>
    <cellStyle name="Normal 30 12" xfId="1990"/>
    <cellStyle name="Normal 30 13" xfId="2101"/>
    <cellStyle name="Normal 30 14" xfId="2204"/>
    <cellStyle name="Normal 30 15" xfId="2523"/>
    <cellStyle name="Normal 30 16" xfId="2629"/>
    <cellStyle name="Normal 30 2" xfId="737"/>
    <cellStyle name="Normal 30 3" xfId="870"/>
    <cellStyle name="Normal 30 4" xfId="1005"/>
    <cellStyle name="Normal 30 5" xfId="1206"/>
    <cellStyle name="Normal 30 6" xfId="1332"/>
    <cellStyle name="Normal 30 7" xfId="1383"/>
    <cellStyle name="Normal 30 8" xfId="1435"/>
    <cellStyle name="Normal 30 9" xfId="1620"/>
    <cellStyle name="Normal 31" xfId="14"/>
    <cellStyle name="Normal 31 10" xfId="1754"/>
    <cellStyle name="Normal 31 11" xfId="1872"/>
    <cellStyle name="Normal 31 12" xfId="1989"/>
    <cellStyle name="Normal 31 13" xfId="2100"/>
    <cellStyle name="Normal 31 14" xfId="2205"/>
    <cellStyle name="Normal 31 15" xfId="2524"/>
    <cellStyle name="Normal 31 16" xfId="2630"/>
    <cellStyle name="Normal 31 2" xfId="738"/>
    <cellStyle name="Normal 31 3" xfId="871"/>
    <cellStyle name="Normal 31 4" xfId="1006"/>
    <cellStyle name="Normal 31 5" xfId="1207"/>
    <cellStyle name="Normal 31 6" xfId="1333"/>
    <cellStyle name="Normal 31 7" xfId="1384"/>
    <cellStyle name="Normal 31 8" xfId="1436"/>
    <cellStyle name="Normal 31 9" xfId="1621"/>
    <cellStyle name="Normal 32" xfId="15"/>
    <cellStyle name="Normal 32 10" xfId="1753"/>
    <cellStyle name="Normal 32 11" xfId="1871"/>
    <cellStyle name="Normal 32 12" xfId="1988"/>
    <cellStyle name="Normal 32 13" xfId="2099"/>
    <cellStyle name="Normal 32 14" xfId="2206"/>
    <cellStyle name="Normal 32 15" xfId="2525"/>
    <cellStyle name="Normal 32 16" xfId="2631"/>
    <cellStyle name="Normal 32 2" xfId="739"/>
    <cellStyle name="Normal 32 3" xfId="872"/>
    <cellStyle name="Normal 32 4" xfId="1007"/>
    <cellStyle name="Normal 32 5" xfId="1208"/>
    <cellStyle name="Normal 32 6" xfId="1334"/>
    <cellStyle name="Normal 32 7" xfId="1385"/>
    <cellStyle name="Normal 32 8" xfId="1437"/>
    <cellStyle name="Normal 32 9" xfId="1622"/>
    <cellStyle name="Normal 33" xfId="741"/>
    <cellStyle name="Normal 33 2" xfId="1008"/>
    <cellStyle name="Normal 33 3" xfId="1209"/>
    <cellStyle name="Normal 33 4" xfId="1335"/>
    <cellStyle name="Normal 33 5" xfId="1386"/>
    <cellStyle name="Normal 33 6" xfId="2207"/>
    <cellStyle name="Normal 33 7" xfId="2526"/>
    <cellStyle name="Normal 33 8" xfId="2632"/>
    <cellStyle name="Normal 34" xfId="742"/>
    <cellStyle name="Normal 34 2" xfId="1009"/>
    <cellStyle name="Normal 34 3" xfId="1210"/>
    <cellStyle name="Normal 34 4" xfId="1336"/>
    <cellStyle name="Normal 34 5" xfId="1387"/>
    <cellStyle name="Normal 34 6" xfId="2208"/>
    <cellStyle name="Normal 34 7" xfId="2527"/>
    <cellStyle name="Normal 34 8" xfId="2633"/>
    <cellStyle name="Normal 35" xfId="743"/>
    <cellStyle name="Normal 35 2" xfId="1010"/>
    <cellStyle name="Normal 35 3" xfId="1211"/>
    <cellStyle name="Normal 35 4" xfId="1337"/>
    <cellStyle name="Normal 35 5" xfId="1388"/>
    <cellStyle name="Normal 35 6" xfId="2209"/>
    <cellStyle name="Normal 35 7" xfId="2528"/>
    <cellStyle name="Normal 35 8" xfId="2634"/>
    <cellStyle name="Normal 36" xfId="744"/>
    <cellStyle name="Normal 36 2" xfId="1011"/>
    <cellStyle name="Normal 36 3" xfId="1212"/>
    <cellStyle name="Normal 36 4" xfId="1338"/>
    <cellStyle name="Normal 36 5" xfId="1389"/>
    <cellStyle name="Normal 36 6" xfId="2210"/>
    <cellStyle name="Normal 36 7" xfId="2529"/>
    <cellStyle name="Normal 36 8" xfId="2635"/>
    <cellStyle name="Normal 37" xfId="745"/>
    <cellStyle name="Normal 37 2" xfId="1012"/>
    <cellStyle name="Normal 37 3" xfId="1213"/>
    <cellStyle name="Normal 37 4" xfId="1339"/>
    <cellStyle name="Normal 37 5" xfId="1390"/>
    <cellStyle name="Normal 37 6" xfId="2211"/>
    <cellStyle name="Normal 37 7" xfId="2530"/>
    <cellStyle name="Normal 37 8" xfId="2636"/>
    <cellStyle name="Normal 38" xfId="746"/>
    <cellStyle name="Normal 38 2" xfId="1214"/>
    <cellStyle name="Normal 38 3" xfId="1340"/>
    <cellStyle name="Normal 38 4" xfId="1391"/>
    <cellStyle name="Normal 38 5" xfId="2212"/>
    <cellStyle name="Normal 38 6" xfId="2531"/>
    <cellStyle name="Normal 38 7" xfId="2637"/>
    <cellStyle name="Normal 39" xfId="747"/>
    <cellStyle name="Normal 39 2" xfId="1215"/>
    <cellStyle name="Normal 39 3" xfId="1341"/>
    <cellStyle name="Normal 39 4" xfId="1392"/>
    <cellStyle name="Normal 39 5" xfId="2213"/>
    <cellStyle name="Normal 39 6" xfId="2532"/>
    <cellStyle name="Normal 39 7" xfId="2638"/>
    <cellStyle name="Normal 4" xfId="6"/>
    <cellStyle name="Normal 4 10" xfId="555"/>
    <cellStyle name="Normal 4 11" xfId="658"/>
    <cellStyle name="Normal 4 12" xfId="699"/>
    <cellStyle name="Normal 4 13" xfId="835"/>
    <cellStyle name="Normal 4 14" xfId="974"/>
    <cellStyle name="Normal 4 15" xfId="1153"/>
    <cellStyle name="Normal 4 16" xfId="1281"/>
    <cellStyle name="Normal 4 17" xfId="1352"/>
    <cellStyle name="Normal 4 18" xfId="1397"/>
    <cellStyle name="Normal 4 19" xfId="1449"/>
    <cellStyle name="Normal 4 2" xfId="11"/>
    <cellStyle name="Normal 4 2 10" xfId="1897"/>
    <cellStyle name="Normal 4 2 11" xfId="2014"/>
    <cellStyle name="Normal 4 2 12" xfId="2122"/>
    <cellStyle name="Normal 4 2 13" xfId="2259"/>
    <cellStyle name="Normal 4 2 14" xfId="2271"/>
    <cellStyle name="Normal 4 2 15" xfId="2282"/>
    <cellStyle name="Normal 4 2 16" xfId="2293"/>
    <cellStyle name="Normal 4 2 17" xfId="2600"/>
    <cellStyle name="Normal 4 2 18" xfId="2376"/>
    <cellStyle name="Normal 4 2 19" xfId="2397"/>
    <cellStyle name="Normal 4 2 2" xfId="33"/>
    <cellStyle name="Normal 4 2 20" xfId="2673"/>
    <cellStyle name="Normal 4 2 3" xfId="59"/>
    <cellStyle name="Normal 4 2 4" xfId="63"/>
    <cellStyle name="Normal 4 2 5" xfId="713"/>
    <cellStyle name="Normal 4 2 6" xfId="849"/>
    <cellStyle name="Normal 4 2 7" xfId="1411"/>
    <cellStyle name="Normal 4 2 8" xfId="1596"/>
    <cellStyle name="Normal 4 2 9" xfId="1779"/>
    <cellStyle name="Normal 4 20" xfId="1634"/>
    <cellStyle name="Normal 4 21" xfId="1741"/>
    <cellStyle name="Normal 4 22" xfId="1859"/>
    <cellStyle name="Normal 4 23" xfId="1976"/>
    <cellStyle name="Normal 4 24" xfId="2092"/>
    <cellStyle name="Normal 4 25" xfId="2181"/>
    <cellStyle name="Normal 4 26" xfId="2238"/>
    <cellStyle name="Normal 4 27" xfId="2258"/>
    <cellStyle name="Normal 4 28" xfId="2270"/>
    <cellStyle name="Normal 4 29" xfId="2281"/>
    <cellStyle name="Normal 4 3" xfId="12"/>
    <cellStyle name="Normal 4 3 2" xfId="2260"/>
    <cellStyle name="Normal 4 3 3" xfId="2272"/>
    <cellStyle name="Normal 4 3 4" xfId="2283"/>
    <cellStyle name="Normal 4 3 5" xfId="2294"/>
    <cellStyle name="Normal 4 30" xfId="2292"/>
    <cellStyle name="Normal 4 31" xfId="2472"/>
    <cellStyle name="Normal 4 32" xfId="2577"/>
    <cellStyle name="Normal 4 33" xfId="2609"/>
    <cellStyle name="Normal 4 34" xfId="2563"/>
    <cellStyle name="Normal 4 35" xfId="2388"/>
    <cellStyle name="Normal 4 36" xfId="2664"/>
    <cellStyle name="Normal 4 37" xfId="2685"/>
    <cellStyle name="Normal 4 38" xfId="2709"/>
    <cellStyle name="Normal 4 39" xfId="2732"/>
    <cellStyle name="Normal 4 4" xfId="20"/>
    <cellStyle name="Normal 4 40" xfId="2756"/>
    <cellStyle name="Normal 4 41" xfId="2780"/>
    <cellStyle name="Normal 4 42" xfId="2803"/>
    <cellStyle name="Normal 4 43" xfId="2826"/>
    <cellStyle name="Normal 4 44" xfId="2849"/>
    <cellStyle name="Normal 4 45" xfId="2872"/>
    <cellStyle name="Normal 4 46" xfId="2894"/>
    <cellStyle name="Normal 4 5" xfId="51"/>
    <cellStyle name="Normal 4 6" xfId="60"/>
    <cellStyle name="Normal 4 7" xfId="298"/>
    <cellStyle name="Normal 4 8" xfId="350"/>
    <cellStyle name="Normal 4 9" xfId="507"/>
    <cellStyle name="Normal 40" xfId="748"/>
    <cellStyle name="Normal 40 2" xfId="2214"/>
    <cellStyle name="Normal 40 3" xfId="2533"/>
    <cellStyle name="Normal 40 4" xfId="2639"/>
    <cellStyle name="Normal 41" xfId="749"/>
    <cellStyle name="Normal 41 2" xfId="2215"/>
    <cellStyle name="Normal 41 3" xfId="2534"/>
    <cellStyle name="Normal 41 4" xfId="2640"/>
    <cellStyle name="Normal 42" xfId="750"/>
    <cellStyle name="Normal 42 2" xfId="2216"/>
    <cellStyle name="Normal 42 3" xfId="2535"/>
    <cellStyle name="Normal 42 4" xfId="2641"/>
    <cellStyle name="Normal 43" xfId="751"/>
    <cellStyle name="Normal 43 2" xfId="2217"/>
    <cellStyle name="Normal 43 3" xfId="2536"/>
    <cellStyle name="Normal 43 4" xfId="2642"/>
    <cellStyle name="Normal 44" xfId="752"/>
    <cellStyle name="Normal 44 2" xfId="2219"/>
    <cellStyle name="Normal 44 3" xfId="2538"/>
    <cellStyle name="Normal 44 4" xfId="2644"/>
    <cellStyle name="Normal 45" xfId="753"/>
    <cellStyle name="Normal 45 2" xfId="2218"/>
    <cellStyle name="Normal 45 3" xfId="2537"/>
    <cellStyle name="Normal 45 4" xfId="2643"/>
    <cellStyle name="Normal 46" xfId="754"/>
    <cellStyle name="Normal 46 2" xfId="2220"/>
    <cellStyle name="Normal 46 3" xfId="2539"/>
    <cellStyle name="Normal 46 4" xfId="2645"/>
    <cellStyle name="Normal 47" xfId="755"/>
    <cellStyle name="Normal 47 2" xfId="2221"/>
    <cellStyle name="Normal 47 3" xfId="2540"/>
    <cellStyle name="Normal 47 4" xfId="2646"/>
    <cellStyle name="Normal 48" xfId="756"/>
    <cellStyle name="Normal 48 2" xfId="2222"/>
    <cellStyle name="Normal 48 3" xfId="2541"/>
    <cellStyle name="Normal 48 4" xfId="2647"/>
    <cellStyle name="Normal 49" xfId="758"/>
    <cellStyle name="Normal 49 10" xfId="2648"/>
    <cellStyle name="Normal 49 2" xfId="1455"/>
    <cellStyle name="Normal 49 3" xfId="1640"/>
    <cellStyle name="Normal 49 4" xfId="1735"/>
    <cellStyle name="Normal 49 5" xfId="1853"/>
    <cellStyle name="Normal 49 6" xfId="1971"/>
    <cellStyle name="Normal 49 7" xfId="2088"/>
    <cellStyle name="Normal 49 8" xfId="2223"/>
    <cellStyle name="Normal 49 9" xfId="2542"/>
    <cellStyle name="Normal 5" xfId="67"/>
    <cellStyle name="Normal 5 10" xfId="705"/>
    <cellStyle name="Normal 5 11" xfId="841"/>
    <cellStyle name="Normal 5 12" xfId="975"/>
    <cellStyle name="Normal 5 13" xfId="1154"/>
    <cellStyle name="Normal 5 14" xfId="1282"/>
    <cellStyle name="Normal 5 15" xfId="1353"/>
    <cellStyle name="Normal 5 16" xfId="1403"/>
    <cellStyle name="Normal 5 17" xfId="1443"/>
    <cellStyle name="Normal 5 18" xfId="1628"/>
    <cellStyle name="Normal 5 19" xfId="1747"/>
    <cellStyle name="Normal 5 2" xfId="26"/>
    <cellStyle name="Normal 5 2 10" xfId="1354"/>
    <cellStyle name="Normal 5 2 11" xfId="2474"/>
    <cellStyle name="Normal 5 2 12" xfId="2579"/>
    <cellStyle name="Normal 5 2 2" xfId="300"/>
    <cellStyle name="Normal 5 2 3" xfId="352"/>
    <cellStyle name="Normal 5 2 4" xfId="509"/>
    <cellStyle name="Normal 5 2 5" xfId="557"/>
    <cellStyle name="Normal 5 2 6" xfId="660"/>
    <cellStyle name="Normal 5 2 7" xfId="976"/>
    <cellStyle name="Normal 5 2 8" xfId="1155"/>
    <cellStyle name="Normal 5 2 9" xfId="1283"/>
    <cellStyle name="Normal 5 20" xfId="1865"/>
    <cellStyle name="Normal 5 21" xfId="1982"/>
    <cellStyle name="Normal 5 22" xfId="2093"/>
    <cellStyle name="Normal 5 23" xfId="2180"/>
    <cellStyle name="Normal 5 24" xfId="2189"/>
    <cellStyle name="Normal 5 25" xfId="2239"/>
    <cellStyle name="Normal 5 26" xfId="2267"/>
    <cellStyle name="Normal 5 27" xfId="2278"/>
    <cellStyle name="Normal 5 28" xfId="2289"/>
    <cellStyle name="Normal 5 29" xfId="2299"/>
    <cellStyle name="Normal 5 3" xfId="56"/>
    <cellStyle name="Normal 5 3 10" xfId="1355"/>
    <cellStyle name="Normal 5 3 11" xfId="2475"/>
    <cellStyle name="Normal 5 3 12" xfId="2580"/>
    <cellStyle name="Normal 5 3 2" xfId="301"/>
    <cellStyle name="Normal 5 3 3" xfId="353"/>
    <cellStyle name="Normal 5 3 4" xfId="510"/>
    <cellStyle name="Normal 5 3 5" xfId="558"/>
    <cellStyle name="Normal 5 3 6" xfId="661"/>
    <cellStyle name="Normal 5 3 7" xfId="977"/>
    <cellStyle name="Normal 5 3 8" xfId="1156"/>
    <cellStyle name="Normal 5 3 9" xfId="1284"/>
    <cellStyle name="Normal 5 30" xfId="2473"/>
    <cellStyle name="Normal 5 31" xfId="2578"/>
    <cellStyle name="Normal 5 32" xfId="2596"/>
    <cellStyle name="Normal 5 33" xfId="2380"/>
    <cellStyle name="Normal 5 34" xfId="2401"/>
    <cellStyle name="Normal 5 35" xfId="2677"/>
    <cellStyle name="Normal 5 36" xfId="2686"/>
    <cellStyle name="Normal 5 37" xfId="2710"/>
    <cellStyle name="Normal 5 38" xfId="2733"/>
    <cellStyle name="Normal 5 39" xfId="2757"/>
    <cellStyle name="Normal 5 4" xfId="57"/>
    <cellStyle name="Normal 5 40" xfId="2781"/>
    <cellStyle name="Normal 5 41" xfId="2804"/>
    <cellStyle name="Normal 5 42" xfId="2827"/>
    <cellStyle name="Normal 5 43" xfId="2850"/>
    <cellStyle name="Normal 5 44" xfId="2873"/>
    <cellStyle name="Normal 5 45" xfId="2895"/>
    <cellStyle name="Normal 5 5" xfId="299"/>
    <cellStyle name="Normal 5 6" xfId="351"/>
    <cellStyle name="Normal 5 7" xfId="508"/>
    <cellStyle name="Normal 5 8" xfId="556"/>
    <cellStyle name="Normal 5 9" xfId="659"/>
    <cellStyle name="Normal 50" xfId="757"/>
    <cellStyle name="Normal 50 2" xfId="2224"/>
    <cellStyle name="Normal 50 3" xfId="2543"/>
    <cellStyle name="Normal 50 4" xfId="2649"/>
    <cellStyle name="Normal 51" xfId="759"/>
    <cellStyle name="Normal 51 10" xfId="2650"/>
    <cellStyle name="Normal 51 2" xfId="1456"/>
    <cellStyle name="Normal 51 3" xfId="1641"/>
    <cellStyle name="Normal 51 4" xfId="1734"/>
    <cellStyle name="Normal 51 5" xfId="1852"/>
    <cellStyle name="Normal 51 6" xfId="1970"/>
    <cellStyle name="Normal 51 7" xfId="2087"/>
    <cellStyle name="Normal 51 8" xfId="2225"/>
    <cellStyle name="Normal 51 9" xfId="2544"/>
    <cellStyle name="Normal 52" xfId="760"/>
    <cellStyle name="Normal 52 10" xfId="2651"/>
    <cellStyle name="Normal 52 2" xfId="1457"/>
    <cellStyle name="Normal 52 3" xfId="1642"/>
    <cellStyle name="Normal 52 4" xfId="1733"/>
    <cellStyle name="Normal 52 5" xfId="1851"/>
    <cellStyle name="Normal 52 6" xfId="1969"/>
    <cellStyle name="Normal 52 7" xfId="2086"/>
    <cellStyle name="Normal 52 8" xfId="2226"/>
    <cellStyle name="Normal 52 9" xfId="2545"/>
    <cellStyle name="Normal 53" xfId="761"/>
    <cellStyle name="Normal 53 10" xfId="2652"/>
    <cellStyle name="Normal 53 2" xfId="1458"/>
    <cellStyle name="Normal 53 3" xfId="1643"/>
    <cellStyle name="Normal 53 4" xfId="1732"/>
    <cellStyle name="Normal 53 5" xfId="1850"/>
    <cellStyle name="Normal 53 6" xfId="1968"/>
    <cellStyle name="Normal 53 7" xfId="2085"/>
    <cellStyle name="Normal 53 8" xfId="2227"/>
    <cellStyle name="Normal 53 9" xfId="2546"/>
    <cellStyle name="Normal 54" xfId="762"/>
    <cellStyle name="Normal 54 10" xfId="2653"/>
    <cellStyle name="Normal 54 2" xfId="1459"/>
    <cellStyle name="Normal 54 3" xfId="1644"/>
    <cellStyle name="Normal 54 4" xfId="1731"/>
    <cellStyle name="Normal 54 5" xfId="1849"/>
    <cellStyle name="Normal 54 6" xfId="1967"/>
    <cellStyle name="Normal 54 7" xfId="2084"/>
    <cellStyle name="Normal 54 8" xfId="2228"/>
    <cellStyle name="Normal 54 9" xfId="2547"/>
    <cellStyle name="Normal 55" xfId="763"/>
    <cellStyle name="Normal 55 10" xfId="2654"/>
    <cellStyle name="Normal 55 2" xfId="1460"/>
    <cellStyle name="Normal 55 3" xfId="1645"/>
    <cellStyle name="Normal 55 4" xfId="1730"/>
    <cellStyle name="Normal 55 5" xfId="1848"/>
    <cellStyle name="Normal 55 6" xfId="1966"/>
    <cellStyle name="Normal 55 7" xfId="2083"/>
    <cellStyle name="Normal 55 8" xfId="2229"/>
    <cellStyle name="Normal 55 9" xfId="2548"/>
    <cellStyle name="Normal 56" xfId="764"/>
    <cellStyle name="Normal 56 10" xfId="2655"/>
    <cellStyle name="Normal 56 2" xfId="1461"/>
    <cellStyle name="Normal 56 3" xfId="1646"/>
    <cellStyle name="Normal 56 4" xfId="1729"/>
    <cellStyle name="Normal 56 5" xfId="1847"/>
    <cellStyle name="Normal 56 6" xfId="1965"/>
    <cellStyle name="Normal 56 7" xfId="2082"/>
    <cellStyle name="Normal 56 8" xfId="2230"/>
    <cellStyle name="Normal 56 9" xfId="2549"/>
    <cellStyle name="Normal 57" xfId="679"/>
    <cellStyle name="Normal 57 10" xfId="2231"/>
    <cellStyle name="Normal 57 11" xfId="2550"/>
    <cellStyle name="Normal 57 12" xfId="2656"/>
    <cellStyle name="Normal 57 2" xfId="765"/>
    <cellStyle name="Normal 57 3" xfId="874"/>
    <cellStyle name="Normal 57 4" xfId="1462"/>
    <cellStyle name="Normal 57 5" xfId="1647"/>
    <cellStyle name="Normal 57 6" xfId="1728"/>
    <cellStyle name="Normal 57 7" xfId="1846"/>
    <cellStyle name="Normal 57 8" xfId="1964"/>
    <cellStyle name="Normal 57 9" xfId="2081"/>
    <cellStyle name="Normal 58" xfId="766"/>
    <cellStyle name="Normal 58 10" xfId="2657"/>
    <cellStyle name="Normal 58 2" xfId="1463"/>
    <cellStyle name="Normal 58 3" xfId="1648"/>
    <cellStyle name="Normal 58 4" xfId="1727"/>
    <cellStyle name="Normal 58 5" xfId="1845"/>
    <cellStyle name="Normal 58 6" xfId="1963"/>
    <cellStyle name="Normal 58 7" xfId="2080"/>
    <cellStyle name="Normal 58 8" xfId="2232"/>
    <cellStyle name="Normal 58 9" xfId="2551"/>
    <cellStyle name="Normal 59" xfId="767"/>
    <cellStyle name="Normal 59 10" xfId="2658"/>
    <cellStyle name="Normal 59 2" xfId="1464"/>
    <cellStyle name="Normal 59 3" xfId="1649"/>
    <cellStyle name="Normal 59 4" xfId="1726"/>
    <cellStyle name="Normal 59 5" xfId="1844"/>
    <cellStyle name="Normal 59 6" xfId="1962"/>
    <cellStyle name="Normal 59 7" xfId="2079"/>
    <cellStyle name="Normal 59 8" xfId="2233"/>
    <cellStyle name="Normal 59 9" xfId="2552"/>
    <cellStyle name="Normal 6" xfId="27"/>
    <cellStyle name="Normal 6 10" xfId="1157"/>
    <cellStyle name="Normal 6 11" xfId="1285"/>
    <cellStyle name="Normal 6 12" xfId="1356"/>
    <cellStyle name="Normal 6 13" xfId="1404"/>
    <cellStyle name="Normal 6 14" xfId="1442"/>
    <cellStyle name="Normal 6 15" xfId="1627"/>
    <cellStyle name="Normal 6 16" xfId="1748"/>
    <cellStyle name="Normal 6 17" xfId="1866"/>
    <cellStyle name="Normal 6 18" xfId="1983"/>
    <cellStyle name="Normal 6 19" xfId="2094"/>
    <cellStyle name="Normal 6 2" xfId="302"/>
    <cellStyle name="Normal 6 2 10" xfId="1357"/>
    <cellStyle name="Normal 6 2 11" xfId="2187"/>
    <cellStyle name="Normal 6 2 12" xfId="2477"/>
    <cellStyle name="Normal 6 2 13" xfId="2582"/>
    <cellStyle name="Normal 6 2 14" xfId="2599"/>
    <cellStyle name="Normal 6 2 15" xfId="2377"/>
    <cellStyle name="Normal 6 2 16" xfId="2398"/>
    <cellStyle name="Normal 6 2 17" xfId="2674"/>
    <cellStyle name="Normal 6 2 2" xfId="303"/>
    <cellStyle name="Normal 6 2 3" xfId="355"/>
    <cellStyle name="Normal 6 2 4" xfId="512"/>
    <cellStyle name="Normal 6 2 5" xfId="560"/>
    <cellStyle name="Normal 6 2 6" xfId="663"/>
    <cellStyle name="Normal 6 2 7" xfId="979"/>
    <cellStyle name="Normal 6 2 8" xfId="1158"/>
    <cellStyle name="Normal 6 2 9" xfId="1286"/>
    <cellStyle name="Normal 6 20" xfId="2179"/>
    <cellStyle name="Normal 6 21" xfId="2240"/>
    <cellStyle name="Normal 6 22" xfId="2261"/>
    <cellStyle name="Normal 6 23" xfId="2273"/>
    <cellStyle name="Normal 6 24" xfId="2284"/>
    <cellStyle name="Normal 6 25" xfId="2295"/>
    <cellStyle name="Normal 6 26" xfId="2476"/>
    <cellStyle name="Normal 6 27" xfId="2581"/>
    <cellStyle name="Normal 6 28" xfId="2606"/>
    <cellStyle name="Normal 6 29" xfId="2560"/>
    <cellStyle name="Normal 6 3" xfId="354"/>
    <cellStyle name="Normal 6 30" xfId="2391"/>
    <cellStyle name="Normal 6 31" xfId="2667"/>
    <cellStyle name="Normal 6 32" xfId="2687"/>
    <cellStyle name="Normal 6 33" xfId="2711"/>
    <cellStyle name="Normal 6 34" xfId="2734"/>
    <cellStyle name="Normal 6 35" xfId="2758"/>
    <cellStyle name="Normal 6 36" xfId="2782"/>
    <cellStyle name="Normal 6 37" xfId="2805"/>
    <cellStyle name="Normal 6 38" xfId="2828"/>
    <cellStyle name="Normal 6 39" xfId="2851"/>
    <cellStyle name="Normal 6 4" xfId="511"/>
    <cellStyle name="Normal 6 40" xfId="2874"/>
    <cellStyle name="Normal 6 41" xfId="2896"/>
    <cellStyle name="Normal 6 5" xfId="559"/>
    <cellStyle name="Normal 6 6" xfId="662"/>
    <cellStyle name="Normal 6 7" xfId="706"/>
    <cellStyle name="Normal 6 8" xfId="842"/>
    <cellStyle name="Normal 6 9" xfId="978"/>
    <cellStyle name="Normal 60" xfId="768"/>
    <cellStyle name="Normal 60 10" xfId="2659"/>
    <cellStyle name="Normal 60 2" xfId="1465"/>
    <cellStyle name="Normal 60 3" xfId="1650"/>
    <cellStyle name="Normal 60 4" xfId="1725"/>
    <cellStyle name="Normal 60 5" xfId="1843"/>
    <cellStyle name="Normal 60 6" xfId="1961"/>
    <cellStyle name="Normal 60 7" xfId="2078"/>
    <cellStyle name="Normal 60 8" xfId="2234"/>
    <cellStyle name="Normal 60 9" xfId="2553"/>
    <cellStyle name="Normal 61" xfId="769"/>
    <cellStyle name="Normal 61 2" xfId="1466"/>
    <cellStyle name="Normal 61 3" xfId="1651"/>
    <cellStyle name="Normal 61 4" xfId="1724"/>
    <cellStyle name="Normal 61 5" xfId="1842"/>
    <cellStyle name="Normal 61 6" xfId="1960"/>
    <cellStyle name="Normal 61 7" xfId="2077"/>
    <cellStyle name="Normal 61 8" xfId="2554"/>
    <cellStyle name="Normal 61 9" xfId="2660"/>
    <cellStyle name="Normal 62" xfId="770"/>
    <cellStyle name="Normal 62 2" xfId="1467"/>
    <cellStyle name="Normal 62 3" xfId="1652"/>
    <cellStyle name="Normal 62 4" xfId="1723"/>
    <cellStyle name="Normal 62 5" xfId="1841"/>
    <cellStyle name="Normal 62 6" xfId="1959"/>
    <cellStyle name="Normal 62 7" xfId="2076"/>
    <cellStyle name="Normal 62 8" xfId="2555"/>
    <cellStyle name="Normal 62 9" xfId="2661"/>
    <cellStyle name="Normal 63" xfId="771"/>
    <cellStyle name="Normal 63 2" xfId="1468"/>
    <cellStyle name="Normal 63 3" xfId="1653"/>
    <cellStyle name="Normal 63 4" xfId="1722"/>
    <cellStyle name="Normal 63 5" xfId="1840"/>
    <cellStyle name="Normal 63 6" xfId="1958"/>
    <cellStyle name="Normal 63 7" xfId="2075"/>
    <cellStyle name="Normal 64" xfId="772"/>
    <cellStyle name="Normal 64 2" xfId="1469"/>
    <cellStyle name="Normal 64 3" xfId="1654"/>
    <cellStyle name="Normal 64 4" xfId="1721"/>
    <cellStyle name="Normal 64 5" xfId="1839"/>
    <cellStyle name="Normal 64 6" xfId="1957"/>
    <cellStyle name="Normal 64 7" xfId="2074"/>
    <cellStyle name="Normal 65" xfId="773"/>
    <cellStyle name="Normal 65 2" xfId="1470"/>
    <cellStyle name="Normal 65 3" xfId="1655"/>
    <cellStyle name="Normal 65 4" xfId="1720"/>
    <cellStyle name="Normal 65 5" xfId="1838"/>
    <cellStyle name="Normal 65 6" xfId="1956"/>
    <cellStyle name="Normal 65 7" xfId="2073"/>
    <cellStyle name="Normal 66" xfId="774"/>
    <cellStyle name="Normal 66 2" xfId="1471"/>
    <cellStyle name="Normal 66 3" xfId="1656"/>
    <cellStyle name="Normal 66 4" xfId="1719"/>
    <cellStyle name="Normal 66 5" xfId="1837"/>
    <cellStyle name="Normal 66 6" xfId="1955"/>
    <cellStyle name="Normal 66 7" xfId="2072"/>
    <cellStyle name="Normal 67" xfId="775"/>
    <cellStyle name="Normal 67 2" xfId="1472"/>
    <cellStyle name="Normal 67 3" xfId="1657"/>
    <cellStyle name="Normal 67 4" xfId="1718"/>
    <cellStyle name="Normal 67 5" xfId="1836"/>
    <cellStyle name="Normal 67 6" xfId="1954"/>
    <cellStyle name="Normal 67 7" xfId="2071"/>
    <cellStyle name="Normal 68" xfId="776"/>
    <cellStyle name="Normal 68 2" xfId="1473"/>
    <cellStyle name="Normal 68 3" xfId="1658"/>
    <cellStyle name="Normal 68 4" xfId="1717"/>
    <cellStyle name="Normal 68 5" xfId="1835"/>
    <cellStyle name="Normal 68 6" xfId="1953"/>
    <cellStyle name="Normal 68 7" xfId="2070"/>
    <cellStyle name="Normal 69" xfId="777"/>
    <cellStyle name="Normal 69 2" xfId="1474"/>
    <cellStyle name="Normal 69 3" xfId="1659"/>
    <cellStyle name="Normal 69 4" xfId="1716"/>
    <cellStyle name="Normal 69 5" xfId="1834"/>
    <cellStyle name="Normal 69 6" xfId="1952"/>
    <cellStyle name="Normal 69 7" xfId="2069"/>
    <cellStyle name="Normal 7" xfId="17"/>
    <cellStyle name="Normal 7 10" xfId="832"/>
    <cellStyle name="Normal 7 11" xfId="980"/>
    <cellStyle name="Normal 7 12" xfId="1159"/>
    <cellStyle name="Normal 7 13" xfId="1287"/>
    <cellStyle name="Normal 7 14" xfId="1358"/>
    <cellStyle name="Normal 7 15" xfId="1394"/>
    <cellStyle name="Normal 7 16" xfId="1452"/>
    <cellStyle name="Normal 7 17" xfId="1637"/>
    <cellStyle name="Normal 7 18" xfId="1738"/>
    <cellStyle name="Normal 7 19" xfId="1856"/>
    <cellStyle name="Normal 7 2" xfId="23"/>
    <cellStyle name="Normal 7 2 10" xfId="1979"/>
    <cellStyle name="Normal 7 2 2" xfId="35"/>
    <cellStyle name="Normal 7 2 2 2" xfId="715"/>
    <cellStyle name="Normal 7 2 2 3" xfId="851"/>
    <cellStyle name="Normal 7 2 2 4" xfId="1413"/>
    <cellStyle name="Normal 7 2 2 5" xfId="1598"/>
    <cellStyle name="Normal 7 2 2 6" xfId="1777"/>
    <cellStyle name="Normal 7 2 2 7" xfId="1895"/>
    <cellStyle name="Normal 7 2 2 8" xfId="2012"/>
    <cellStyle name="Normal 7 2 2 9" xfId="2120"/>
    <cellStyle name="Normal 7 2 3" xfId="702"/>
    <cellStyle name="Normal 7 2 4" xfId="838"/>
    <cellStyle name="Normal 7 2 5" xfId="1400"/>
    <cellStyle name="Normal 7 2 6" xfId="1446"/>
    <cellStyle name="Normal 7 2 7" xfId="1631"/>
    <cellStyle name="Normal 7 2 8" xfId="1744"/>
    <cellStyle name="Normal 7 2 9" xfId="1862"/>
    <cellStyle name="Normal 7 20" xfId="1973"/>
    <cellStyle name="Normal 7 21" xfId="2095"/>
    <cellStyle name="Normal 7 22" xfId="2178"/>
    <cellStyle name="Normal 7 23" xfId="2190"/>
    <cellStyle name="Normal 7 24" xfId="2241"/>
    <cellStyle name="Normal 7 25" xfId="2478"/>
    <cellStyle name="Normal 7 26" xfId="2583"/>
    <cellStyle name="Normal 7 27" xfId="2595"/>
    <cellStyle name="Normal 7 28" xfId="2381"/>
    <cellStyle name="Normal 7 29" xfId="2402"/>
    <cellStyle name="Normal 7 3" xfId="31"/>
    <cellStyle name="Normal 7 3 2" xfId="710"/>
    <cellStyle name="Normal 7 3 3" xfId="846"/>
    <cellStyle name="Normal 7 3 4" xfId="1408"/>
    <cellStyle name="Normal 7 3 5" xfId="1434"/>
    <cellStyle name="Normal 7 3 6" xfId="1619"/>
    <cellStyle name="Normal 7 3 7" xfId="1756"/>
    <cellStyle name="Normal 7 3 8" xfId="1874"/>
    <cellStyle name="Normal 7 3 9" xfId="1991"/>
    <cellStyle name="Normal 7 30" xfId="2678"/>
    <cellStyle name="Normal 7 31" xfId="2688"/>
    <cellStyle name="Normal 7 32" xfId="2712"/>
    <cellStyle name="Normal 7 33" xfId="2735"/>
    <cellStyle name="Normal 7 34" xfId="2759"/>
    <cellStyle name="Normal 7 35" xfId="2783"/>
    <cellStyle name="Normal 7 36" xfId="2806"/>
    <cellStyle name="Normal 7 37" xfId="2829"/>
    <cellStyle name="Normal 7 38" xfId="2852"/>
    <cellStyle name="Normal 7 39" xfId="2875"/>
    <cellStyle name="Normal 7 4" xfId="304"/>
    <cellStyle name="Normal 7 40" xfId="2897"/>
    <cellStyle name="Normal 7 5" xfId="356"/>
    <cellStyle name="Normal 7 6" xfId="513"/>
    <cellStyle name="Normal 7 7" xfId="561"/>
    <cellStyle name="Normal 7 8" xfId="664"/>
    <cellStyle name="Normal 7 9" xfId="696"/>
    <cellStyle name="Normal 70" xfId="361"/>
    <cellStyle name="Normal 70 2" xfId="778"/>
    <cellStyle name="Normal 70 3" xfId="875"/>
    <cellStyle name="Normal 70 4" xfId="1475"/>
    <cellStyle name="Normal 70 5" xfId="1660"/>
    <cellStyle name="Normal 70 6" xfId="1715"/>
    <cellStyle name="Normal 70 7" xfId="1833"/>
    <cellStyle name="Normal 70 8" xfId="1951"/>
    <cellStyle name="Normal 70 9" xfId="2068"/>
    <cellStyle name="Normal 71" xfId="362"/>
    <cellStyle name="Normal 71 2" xfId="779"/>
    <cellStyle name="Normal 71 3" xfId="876"/>
    <cellStyle name="Normal 71 4" xfId="1476"/>
    <cellStyle name="Normal 71 5" xfId="1661"/>
    <cellStyle name="Normal 71 6" xfId="1454"/>
    <cellStyle name="Normal 71 7" xfId="1639"/>
    <cellStyle name="Normal 71 8" xfId="1736"/>
    <cellStyle name="Normal 71 9" xfId="1854"/>
    <cellStyle name="Normal 72" xfId="363"/>
    <cellStyle name="Normal 72 2" xfId="780"/>
    <cellStyle name="Normal 72 3" xfId="877"/>
    <cellStyle name="Normal 72 4" xfId="1477"/>
    <cellStyle name="Normal 72 5" xfId="1662"/>
    <cellStyle name="Normal 72 6" xfId="1780"/>
    <cellStyle name="Normal 72 7" xfId="1898"/>
    <cellStyle name="Normal 72 8" xfId="2015"/>
    <cellStyle name="Normal 72 9" xfId="2123"/>
    <cellStyle name="Normal 73" xfId="680"/>
    <cellStyle name="Normal 73 2" xfId="781"/>
    <cellStyle name="Normal 73 3" xfId="878"/>
    <cellStyle name="Normal 73 4" xfId="1478"/>
    <cellStyle name="Normal 73 5" xfId="1663"/>
    <cellStyle name="Normal 73 6" xfId="1781"/>
    <cellStyle name="Normal 73 7" xfId="1899"/>
    <cellStyle name="Normal 73 8" xfId="2016"/>
    <cellStyle name="Normal 73 9" xfId="2124"/>
    <cellStyle name="Normal 74" xfId="681"/>
    <cellStyle name="Normal 74 2" xfId="782"/>
    <cellStyle name="Normal 74 3" xfId="879"/>
    <cellStyle name="Normal 74 4" xfId="1479"/>
    <cellStyle name="Normal 74 5" xfId="1664"/>
    <cellStyle name="Normal 74 6" xfId="1782"/>
    <cellStyle name="Normal 74 7" xfId="1900"/>
    <cellStyle name="Normal 74 8" xfId="2017"/>
    <cellStyle name="Normal 74 9" xfId="2125"/>
    <cellStyle name="Normal 75" xfId="682"/>
    <cellStyle name="Normal 75 2" xfId="783"/>
    <cellStyle name="Normal 75 3" xfId="880"/>
    <cellStyle name="Normal 75 4" xfId="1480"/>
    <cellStyle name="Normal 75 5" xfId="1665"/>
    <cellStyle name="Normal 75 6" xfId="1783"/>
    <cellStyle name="Normal 75 7" xfId="1901"/>
    <cellStyle name="Normal 75 8" xfId="2018"/>
    <cellStyle name="Normal 75 9" xfId="2126"/>
    <cellStyle name="Normal 76" xfId="683"/>
    <cellStyle name="Normal 76 2" xfId="784"/>
    <cellStyle name="Normal 76 3" xfId="881"/>
    <cellStyle name="Normal 76 4" xfId="1481"/>
    <cellStyle name="Normal 76 5" xfId="1666"/>
    <cellStyle name="Normal 76 6" xfId="1784"/>
    <cellStyle name="Normal 76 7" xfId="1902"/>
    <cellStyle name="Normal 76 8" xfId="2019"/>
    <cellStyle name="Normal 76 9" xfId="2127"/>
    <cellStyle name="Normal 77" xfId="684"/>
    <cellStyle name="Normal 77 2" xfId="785"/>
    <cellStyle name="Normal 77 3" xfId="882"/>
    <cellStyle name="Normal 77 4" xfId="1482"/>
    <cellStyle name="Normal 77 5" xfId="1667"/>
    <cellStyle name="Normal 77 6" xfId="1785"/>
    <cellStyle name="Normal 77 7" xfId="1903"/>
    <cellStyle name="Normal 77 8" xfId="2020"/>
    <cellStyle name="Normal 77 9" xfId="2128"/>
    <cellStyle name="Normal 78" xfId="685"/>
    <cellStyle name="Normal 78 2" xfId="786"/>
    <cellStyle name="Normal 78 3" xfId="883"/>
    <cellStyle name="Normal 78 4" xfId="1483"/>
    <cellStyle name="Normal 78 5" xfId="1668"/>
    <cellStyle name="Normal 78 6" xfId="1786"/>
    <cellStyle name="Normal 78 7" xfId="1904"/>
    <cellStyle name="Normal 78 8" xfId="2021"/>
    <cellStyle name="Normal 78 9" xfId="2129"/>
    <cellStyle name="Normal 79" xfId="793"/>
    <cellStyle name="Normal 79 2" xfId="1490"/>
    <cellStyle name="Normal 79 3" xfId="1675"/>
    <cellStyle name="Normal 79 4" xfId="1793"/>
    <cellStyle name="Normal 79 5" xfId="1911"/>
    <cellStyle name="Normal 79 6" xfId="2028"/>
    <cellStyle name="Normal 79 7" xfId="2136"/>
    <cellStyle name="Normal 8" xfId="18"/>
    <cellStyle name="Normal 8 10" xfId="833"/>
    <cellStyle name="Normal 8 11" xfId="981"/>
    <cellStyle name="Normal 8 12" xfId="1160"/>
    <cellStyle name="Normal 8 13" xfId="1288"/>
    <cellStyle name="Normal 8 14" xfId="1359"/>
    <cellStyle name="Normal 8 15" xfId="1395"/>
    <cellStyle name="Normal 8 16" xfId="1451"/>
    <cellStyle name="Normal 8 17" xfId="1636"/>
    <cellStyle name="Normal 8 18" xfId="1739"/>
    <cellStyle name="Normal 8 19" xfId="1857"/>
    <cellStyle name="Normal 8 2" xfId="24"/>
    <cellStyle name="Normal 8 2 10" xfId="1980"/>
    <cellStyle name="Normal 8 2 2" xfId="36"/>
    <cellStyle name="Normal 8 2 2 2" xfId="716"/>
    <cellStyle name="Normal 8 2 2 3" xfId="852"/>
    <cellStyle name="Normal 8 2 2 4" xfId="1414"/>
    <cellStyle name="Normal 8 2 2 5" xfId="1599"/>
    <cellStyle name="Normal 8 2 2 6" xfId="1776"/>
    <cellStyle name="Normal 8 2 2 7" xfId="1894"/>
    <cellStyle name="Normal 8 2 2 8" xfId="2011"/>
    <cellStyle name="Normal 8 2 2 9" xfId="2119"/>
    <cellStyle name="Normal 8 2 3" xfId="703"/>
    <cellStyle name="Normal 8 2 4" xfId="839"/>
    <cellStyle name="Normal 8 2 5" xfId="1401"/>
    <cellStyle name="Normal 8 2 6" xfId="1445"/>
    <cellStyle name="Normal 8 2 7" xfId="1630"/>
    <cellStyle name="Normal 8 2 8" xfId="1745"/>
    <cellStyle name="Normal 8 2 9" xfId="1863"/>
    <cellStyle name="Normal 8 20" xfId="1974"/>
    <cellStyle name="Normal 8 21" xfId="2096"/>
    <cellStyle name="Normal 8 22" xfId="2177"/>
    <cellStyle name="Normal 8 23" xfId="2242"/>
    <cellStyle name="Normal 8 24" xfId="2479"/>
    <cellStyle name="Normal 8 25" xfId="2584"/>
    <cellStyle name="Normal 8 26" xfId="2594"/>
    <cellStyle name="Normal 8 27" xfId="2382"/>
    <cellStyle name="Normal 8 28" xfId="2403"/>
    <cellStyle name="Normal 8 29" xfId="2679"/>
    <cellStyle name="Normal 8 3" xfId="32"/>
    <cellStyle name="Normal 8 3 2" xfId="711"/>
    <cellStyle name="Normal 8 3 3" xfId="847"/>
    <cellStyle name="Normal 8 3 4" xfId="1409"/>
    <cellStyle name="Normal 8 3 5" xfId="1431"/>
    <cellStyle name="Normal 8 3 6" xfId="1616"/>
    <cellStyle name="Normal 8 3 7" xfId="1759"/>
    <cellStyle name="Normal 8 3 8" xfId="1877"/>
    <cellStyle name="Normal 8 3 9" xfId="1994"/>
    <cellStyle name="Normal 8 30" xfId="2689"/>
    <cellStyle name="Normal 8 31" xfId="2713"/>
    <cellStyle name="Normal 8 32" xfId="2736"/>
    <cellStyle name="Normal 8 33" xfId="2760"/>
    <cellStyle name="Normal 8 34" xfId="2784"/>
    <cellStyle name="Normal 8 35" xfId="2807"/>
    <cellStyle name="Normal 8 36" xfId="2830"/>
    <cellStyle name="Normal 8 37" xfId="2853"/>
    <cellStyle name="Normal 8 38" xfId="2876"/>
    <cellStyle name="Normal 8 39" xfId="2898"/>
    <cellStyle name="Normal 8 4" xfId="305"/>
    <cellStyle name="Normal 8 5" xfId="357"/>
    <cellStyle name="Normal 8 6" xfId="514"/>
    <cellStyle name="Normal 8 7" xfId="562"/>
    <cellStyle name="Normal 8 8" xfId="665"/>
    <cellStyle name="Normal 8 9" xfId="697"/>
    <cellStyle name="Normal 80" xfId="787"/>
    <cellStyle name="Normal 80 2" xfId="1484"/>
    <cellStyle name="Normal 80 3" xfId="1669"/>
    <cellStyle name="Normal 80 4" xfId="1787"/>
    <cellStyle name="Normal 80 5" xfId="1905"/>
    <cellStyle name="Normal 80 6" xfId="2022"/>
    <cellStyle name="Normal 80 7" xfId="2130"/>
    <cellStyle name="Normal 81" xfId="788"/>
    <cellStyle name="Normal 81 2" xfId="1485"/>
    <cellStyle name="Normal 81 3" xfId="1670"/>
    <cellStyle name="Normal 81 4" xfId="1788"/>
    <cellStyle name="Normal 81 5" xfId="1906"/>
    <cellStyle name="Normal 81 6" xfId="2023"/>
    <cellStyle name="Normal 81 7" xfId="2131"/>
    <cellStyle name="Normal 82" xfId="789"/>
    <cellStyle name="Normal 82 2" xfId="1486"/>
    <cellStyle name="Normal 82 3" xfId="1671"/>
    <cellStyle name="Normal 82 4" xfId="1789"/>
    <cellStyle name="Normal 82 5" xfId="1907"/>
    <cellStyle name="Normal 82 6" xfId="2024"/>
    <cellStyle name="Normal 82 7" xfId="2132"/>
    <cellStyle name="Normal 83" xfId="790"/>
    <cellStyle name="Normal 83 2" xfId="1487"/>
    <cellStyle name="Normal 83 3" xfId="1672"/>
    <cellStyle name="Normal 83 4" xfId="1790"/>
    <cellStyle name="Normal 83 5" xfId="1908"/>
    <cellStyle name="Normal 83 6" xfId="2025"/>
    <cellStyle name="Normal 83 7" xfId="2133"/>
    <cellStyle name="Normal 84" xfId="365"/>
    <cellStyle name="Normal 84 2" xfId="791"/>
    <cellStyle name="Normal 84 3" xfId="884"/>
    <cellStyle name="Normal 84 4" xfId="1488"/>
    <cellStyle name="Normal 84 5" xfId="1673"/>
    <cellStyle name="Normal 84 6" xfId="1791"/>
    <cellStyle name="Normal 84 7" xfId="1909"/>
    <cellStyle name="Normal 84 8" xfId="2026"/>
    <cellStyle name="Normal 84 9" xfId="2134"/>
    <cellStyle name="Normal 85" xfId="366"/>
    <cellStyle name="Normal 85 2" xfId="792"/>
    <cellStyle name="Normal 85 3" xfId="885"/>
    <cellStyle name="Normal 85 4" xfId="1489"/>
    <cellStyle name="Normal 85 5" xfId="1674"/>
    <cellStyle name="Normal 85 6" xfId="1792"/>
    <cellStyle name="Normal 85 7" xfId="1910"/>
    <cellStyle name="Normal 85 8" xfId="2027"/>
    <cellStyle name="Normal 85 9" xfId="2135"/>
    <cellStyle name="Normal 86" xfId="794"/>
    <cellStyle name="Normal 86 2" xfId="1491"/>
    <cellStyle name="Normal 86 3" xfId="1676"/>
    <cellStyle name="Normal 86 4" xfId="1794"/>
    <cellStyle name="Normal 86 5" xfId="1912"/>
    <cellStyle name="Normal 86 6" xfId="2029"/>
    <cellStyle name="Normal 86 7" xfId="2137"/>
    <cellStyle name="Normal 87" xfId="678"/>
    <cellStyle name="Normal 87 2" xfId="795"/>
    <cellStyle name="Normal 87 3" xfId="886"/>
    <cellStyle name="Normal 87 4" xfId="1492"/>
    <cellStyle name="Normal 87 5" xfId="1677"/>
    <cellStyle name="Normal 87 6" xfId="1795"/>
    <cellStyle name="Normal 87 7" xfId="1913"/>
    <cellStyle name="Normal 87 8" xfId="2030"/>
    <cellStyle name="Normal 87 9" xfId="2138"/>
    <cellStyle name="Normal 88" xfId="676"/>
    <cellStyle name="Normal 88 2" xfId="796"/>
    <cellStyle name="Normal 88 3" xfId="887"/>
    <cellStyle name="Normal 88 4" xfId="1493"/>
    <cellStyle name="Normal 88 5" xfId="1678"/>
    <cellStyle name="Normal 88 6" xfId="1796"/>
    <cellStyle name="Normal 88 7" xfId="1914"/>
    <cellStyle name="Normal 88 8" xfId="2031"/>
    <cellStyle name="Normal 88 9" xfId="2139"/>
    <cellStyle name="Normal 89" xfId="677"/>
    <cellStyle name="Normal 89 2" xfId="797"/>
    <cellStyle name="Normal 89 3" xfId="888"/>
    <cellStyle name="Normal 89 4" xfId="1494"/>
    <cellStyle name="Normal 89 5" xfId="1679"/>
    <cellStyle name="Normal 89 6" xfId="1797"/>
    <cellStyle name="Normal 89 7" xfId="1915"/>
    <cellStyle name="Normal 89 8" xfId="2032"/>
    <cellStyle name="Normal 89 9" xfId="2140"/>
    <cellStyle name="Normal 9" xfId="28"/>
    <cellStyle name="Normal 9 10" xfId="1161"/>
    <cellStyle name="Normal 9 11" xfId="1289"/>
    <cellStyle name="Normal 9 12" xfId="1360"/>
    <cellStyle name="Normal 9 13" xfId="1405"/>
    <cellStyle name="Normal 9 14" xfId="1441"/>
    <cellStyle name="Normal 9 15" xfId="1626"/>
    <cellStyle name="Normal 9 16" xfId="1749"/>
    <cellStyle name="Normal 9 17" xfId="1867"/>
    <cellStyle name="Normal 9 18" xfId="1984"/>
    <cellStyle name="Normal 9 19" xfId="2097"/>
    <cellStyle name="Normal 9 2" xfId="306"/>
    <cellStyle name="Normal 9 20" xfId="2176"/>
    <cellStyle name="Normal 9 21" xfId="2243"/>
    <cellStyle name="Normal 9 22" xfId="2480"/>
    <cellStyle name="Normal 9 23" xfId="2585"/>
    <cellStyle name="Normal 9 24" xfId="2593"/>
    <cellStyle name="Normal 9 25" xfId="2383"/>
    <cellStyle name="Normal 9 26" xfId="2404"/>
    <cellStyle name="Normal 9 27" xfId="2680"/>
    <cellStyle name="Normal 9 28" xfId="2690"/>
    <cellStyle name="Normal 9 29" xfId="2714"/>
    <cellStyle name="Normal 9 3" xfId="358"/>
    <cellStyle name="Normal 9 30" xfId="2737"/>
    <cellStyle name="Normal 9 31" xfId="2761"/>
    <cellStyle name="Normal 9 32" xfId="2785"/>
    <cellStyle name="Normal 9 33" xfId="2808"/>
    <cellStyle name="Normal 9 34" xfId="2831"/>
    <cellStyle name="Normal 9 35" xfId="2854"/>
    <cellStyle name="Normal 9 36" xfId="2877"/>
    <cellStyle name="Normal 9 37" xfId="2899"/>
    <cellStyle name="Normal 9 4" xfId="515"/>
    <cellStyle name="Normal 9 5" xfId="563"/>
    <cellStyle name="Normal 9 6" xfId="666"/>
    <cellStyle name="Normal 9 7" xfId="707"/>
    <cellStyle name="Normal 9 8" xfId="843"/>
    <cellStyle name="Normal 9 9" xfId="982"/>
    <cellStyle name="Normal 90" xfId="798"/>
    <cellStyle name="Normal 90 2" xfId="1495"/>
    <cellStyle name="Normal 90 3" xfId="1680"/>
    <cellStyle name="Normal 90 4" xfId="1798"/>
    <cellStyle name="Normal 90 5" xfId="1916"/>
    <cellStyle name="Normal 90 6" xfId="2033"/>
    <cellStyle name="Normal 90 7" xfId="2141"/>
    <cellStyle name="Normal 91" xfId="799"/>
    <cellStyle name="Normal 91 2" xfId="1496"/>
    <cellStyle name="Normal 91 3" xfId="1681"/>
    <cellStyle name="Normal 91 4" xfId="1799"/>
    <cellStyle name="Normal 91 5" xfId="1917"/>
    <cellStyle name="Normal 91 6" xfId="2034"/>
    <cellStyle name="Normal 91 7" xfId="2142"/>
    <cellStyle name="Normal 92" xfId="800"/>
    <cellStyle name="Normal 92 2" xfId="1497"/>
    <cellStyle name="Normal 92 3" xfId="1682"/>
    <cellStyle name="Normal 92 4" xfId="1800"/>
    <cellStyle name="Normal 92 5" xfId="1918"/>
    <cellStyle name="Normal 92 6" xfId="2035"/>
    <cellStyle name="Normal 92 7" xfId="2143"/>
    <cellStyle name="Normal 93" xfId="801"/>
    <cellStyle name="Normal 93 2" xfId="1498"/>
    <cellStyle name="Normal 93 3" xfId="1683"/>
    <cellStyle name="Normal 93 4" xfId="1801"/>
    <cellStyle name="Normal 93 5" xfId="1919"/>
    <cellStyle name="Normal 93 6" xfId="2036"/>
    <cellStyle name="Normal 93 7" xfId="2144"/>
    <cellStyle name="Normal 94" xfId="802"/>
    <cellStyle name="Normal 94 2" xfId="1499"/>
    <cellStyle name="Normal 94 3" xfId="1684"/>
    <cellStyle name="Normal 94 4" xfId="1802"/>
    <cellStyle name="Normal 94 5" xfId="1920"/>
    <cellStyle name="Normal 94 6" xfId="2037"/>
    <cellStyle name="Normal 94 7" xfId="2145"/>
    <cellStyle name="Normal 95" xfId="803"/>
    <cellStyle name="Normal 95 2" xfId="1500"/>
    <cellStyle name="Normal 95 3" xfId="1685"/>
    <cellStyle name="Normal 95 4" xfId="1803"/>
    <cellStyle name="Normal 95 5" xfId="1921"/>
    <cellStyle name="Normal 95 6" xfId="2038"/>
    <cellStyle name="Normal 95 7" xfId="2146"/>
    <cellStyle name="Normal 96" xfId="804"/>
    <cellStyle name="Normal 96 2" xfId="1501"/>
    <cellStyle name="Normal 96 3" xfId="1686"/>
    <cellStyle name="Normal 96 4" xfId="1804"/>
    <cellStyle name="Normal 96 5" xfId="1922"/>
    <cellStyle name="Normal 96 6" xfId="2039"/>
    <cellStyle name="Normal 96 7" xfId="2147"/>
    <cellStyle name="Normal 97" xfId="805"/>
    <cellStyle name="Normal 97 2" xfId="1502"/>
    <cellStyle name="Normal 97 3" xfId="1687"/>
    <cellStyle name="Normal 97 4" xfId="1805"/>
    <cellStyle name="Normal 97 5" xfId="1923"/>
    <cellStyle name="Normal 97 6" xfId="2040"/>
    <cellStyle name="Normal 97 7" xfId="2148"/>
    <cellStyle name="Normal 98" xfId="806"/>
    <cellStyle name="Normal 98 2" xfId="1503"/>
    <cellStyle name="Normal 98 3" xfId="1688"/>
    <cellStyle name="Normal 98 4" xfId="1806"/>
    <cellStyle name="Normal 98 5" xfId="1924"/>
    <cellStyle name="Normal 98 6" xfId="2041"/>
    <cellStyle name="Normal 98 7" xfId="2149"/>
    <cellStyle name="Normal 99" xfId="807"/>
    <cellStyle name="Normal 99 2" xfId="1504"/>
    <cellStyle name="Normal 99 3" xfId="1689"/>
    <cellStyle name="Normal 99 4" xfId="1807"/>
    <cellStyle name="Normal 99 5" xfId="1925"/>
    <cellStyle name="Normal 99 6" xfId="2042"/>
    <cellStyle name="Normal 99 7" xfId="2150"/>
    <cellStyle name="Normal_Sheet1" xfId="2"/>
    <cellStyle name="Note 2" xfId="307"/>
    <cellStyle name="Note 2 10" xfId="2481"/>
    <cellStyle name="Note 2 11" xfId="2586"/>
    <cellStyle name="Note 2 2" xfId="308"/>
    <cellStyle name="Note 2 2 10" xfId="2587"/>
    <cellStyle name="Note 2 2 2" xfId="517"/>
    <cellStyle name="Note 2 2 3" xfId="565"/>
    <cellStyle name="Note 2 2 4" xfId="668"/>
    <cellStyle name="Note 2 2 5" xfId="984"/>
    <cellStyle name="Note 2 2 6" xfId="1163"/>
    <cellStyle name="Note 2 2 7" xfId="1291"/>
    <cellStyle name="Note 2 2 8" xfId="1362"/>
    <cellStyle name="Note 2 2 9" xfId="2482"/>
    <cellStyle name="Note 2 3" xfId="516"/>
    <cellStyle name="Note 2 4" xfId="564"/>
    <cellStyle name="Note 2 5" xfId="667"/>
    <cellStyle name="Note 2 6" xfId="983"/>
    <cellStyle name="Note 2 7" xfId="1162"/>
    <cellStyle name="Note 2 8" xfId="1290"/>
    <cellStyle name="Note 2 9" xfId="1361"/>
    <cellStyle name="Note 3" xfId="309"/>
    <cellStyle name="Note 3 10" xfId="2483"/>
    <cellStyle name="Note 3 11" xfId="2588"/>
    <cellStyle name="Note 3 2" xfId="310"/>
    <cellStyle name="Note 3 2 10" xfId="2589"/>
    <cellStyle name="Note 3 2 2" xfId="519"/>
    <cellStyle name="Note 3 2 3" xfId="567"/>
    <cellStyle name="Note 3 2 4" xfId="670"/>
    <cellStyle name="Note 3 2 5" xfId="986"/>
    <cellStyle name="Note 3 2 6" xfId="1165"/>
    <cellStyle name="Note 3 2 7" xfId="1293"/>
    <cellStyle name="Note 3 2 8" xfId="1364"/>
    <cellStyle name="Note 3 2 9" xfId="2484"/>
    <cellStyle name="Note 3 3" xfId="518"/>
    <cellStyle name="Note 3 4" xfId="566"/>
    <cellStyle name="Note 3 5" xfId="669"/>
    <cellStyle name="Note 3 6" xfId="985"/>
    <cellStyle name="Note 3 7" xfId="1164"/>
    <cellStyle name="Note 3 8" xfId="1292"/>
    <cellStyle name="Note 3 9" xfId="1363"/>
    <cellStyle name="Note 4" xfId="311"/>
    <cellStyle name="Note 4 10" xfId="2485"/>
    <cellStyle name="Note 4 11" xfId="2590"/>
    <cellStyle name="Note 4 2" xfId="312"/>
    <cellStyle name="Note 4 2 10" xfId="2591"/>
    <cellStyle name="Note 4 2 2" xfId="521"/>
    <cellStyle name="Note 4 2 3" xfId="569"/>
    <cellStyle name="Note 4 2 4" xfId="672"/>
    <cellStyle name="Note 4 2 5" xfId="988"/>
    <cellStyle name="Note 4 2 6" xfId="1167"/>
    <cellStyle name="Note 4 2 7" xfId="1295"/>
    <cellStyle name="Note 4 2 8" xfId="1366"/>
    <cellStyle name="Note 4 2 9" xfId="2486"/>
    <cellStyle name="Note 4 3" xfId="520"/>
    <cellStyle name="Note 4 4" xfId="568"/>
    <cellStyle name="Note 4 5" xfId="671"/>
    <cellStyle name="Note 4 6" xfId="987"/>
    <cellStyle name="Note 4 7" xfId="1166"/>
    <cellStyle name="Note 4 8" xfId="1294"/>
    <cellStyle name="Note 4 9" xfId="1365"/>
    <cellStyle name="Output 2" xfId="313"/>
    <cellStyle name="Output 2 2" xfId="314"/>
    <cellStyle name="Output 3" xfId="315"/>
    <cellStyle name="Output 3 2" xfId="316"/>
    <cellStyle name="Output 4" xfId="317"/>
    <cellStyle name="Output 4 2" xfId="318"/>
    <cellStyle name="Title 2" xfId="319"/>
    <cellStyle name="Title 2 2" xfId="320"/>
    <cellStyle name="Title 3" xfId="321"/>
    <cellStyle name="Title 3 2" xfId="322"/>
    <cellStyle name="Total 2" xfId="323"/>
    <cellStyle name="Total 2 2" xfId="324"/>
    <cellStyle name="Total 3" xfId="325"/>
    <cellStyle name="Total 3 2" xfId="326"/>
    <cellStyle name="Total 4" xfId="327"/>
    <cellStyle name="Total 4 2" xfId="328"/>
    <cellStyle name="Warning Text 2" xfId="329"/>
    <cellStyle name="Warning Text 2 2" xfId="330"/>
    <cellStyle name="Warning Text 3" xfId="331"/>
    <cellStyle name="Warning Text 3 2" xfId="332"/>
    <cellStyle name="Warning Text 4" xfId="333"/>
    <cellStyle name="Warning Text 4 2" xfId="334"/>
  </cellStyles>
  <dxfs count="0"/>
  <tableStyles count="0" defaultTableStyle="TableStyleMedium9" defaultPivotStyle="PivotStyleLight16"/>
  <colors>
    <mruColors>
      <color rgb="FFFFFFCC"/>
      <color rgb="FFFFFF99"/>
      <color rgb="FFFFEFFF"/>
      <color rgb="FF99FF66"/>
      <color rgb="FFFF99CC"/>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lo\Analiza\Pomlad-2016\DELOVNA%20POMLADANSKA%20napoved%202016%206-3-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zdrav"/>
      <sheetName val="T1 kazalci 1991-2020"/>
      <sheetName val="predpostavke KONČNI PRINT"/>
      <sheetName val="predpostavke 1995-2020"/>
      <sheetName val="GRAFI predpostavk"/>
      <sheetName val="1. predpostavke in primerjava"/>
      <sheetName val="proizv + izdatk PRINT"/>
      <sheetName val="proizv. tek.c"/>
      <sheetName val="proizv NOVA podatki SURS"/>
      <sheetName val="proizv st.cene "/>
      <sheetName val="izdatkovna st.cene "/>
      <sheetName val="T5a izdatk.t.c. "/>
      <sheetName val="izdatkovna SURS"/>
      <sheetName val="plač. bilanca - delovna-SURS"/>
      <sheetName val="T3 stroškovna"/>
      <sheetName val="razpoložljivi dohodek"/>
      <sheetName val="Trg dela"/>
      <sheetName val="proizv. DEFL preračuni"/>
      <sheetName val="rasti in prispevki tržne,netrž"/>
      <sheetName val="plačilna bilanca - za prilogo"/>
      <sheetName val="tabela za MF"/>
      <sheetName val="vprašalnik EC"/>
      <sheetName val="Tabela EO"/>
      <sheetName val="PROSPEKT OBVEZNIC"/>
      <sheetName val="OECD"/>
      <sheetName val="produktivnost in zaposlenost"/>
      <sheetName val="izračun zaposlenosti"/>
      <sheetName val="pozdrav1"/>
      <sheetName val="graf primer PROIZV revizija 15"/>
      <sheetName val="graf primerj IZDATK revizija15"/>
      <sheetName val="Sheet1"/>
      <sheetName val="Sheet2"/>
    </sheetNames>
    <sheetDataSet>
      <sheetData sheetId="0"/>
      <sheetData sheetId="1">
        <row r="8">
          <cell r="V8">
            <v>1.2377559675882139</v>
          </cell>
          <cell r="W8">
            <v>0.64936696600082655</v>
          </cell>
          <cell r="X8">
            <v>-2.7183018123004814</v>
          </cell>
          <cell r="Y8">
            <v>-1.0577647281649831</v>
          </cell>
          <cell r="Z8">
            <v>3.0483275526978417</v>
          </cell>
          <cell r="AA8">
            <v>2.8790657626642542</v>
          </cell>
          <cell r="AB8">
            <v>1.7161131463284534</v>
          </cell>
          <cell r="AC8">
            <v>2.3777801632829068</v>
          </cell>
          <cell r="AD8">
            <v>2.3403482560114526</v>
          </cell>
        </row>
        <row r="9">
          <cell r="V9">
            <v>36252.431384040188</v>
          </cell>
          <cell r="W9">
            <v>36896.300739289567</v>
          </cell>
          <cell r="X9">
            <v>35988.289645172554</v>
          </cell>
          <cell r="Y9">
            <v>35907.468084248598</v>
          </cell>
          <cell r="Z9">
            <v>37303.21588313589</v>
          </cell>
          <cell r="AA9">
            <v>38543.299999999996</v>
          </cell>
          <cell r="AB9">
            <v>39597.882174326005</v>
          </cell>
          <cell r="AC9">
            <v>40612.711910117068</v>
          </cell>
          <cell r="AD9">
            <v>41879.713618149173</v>
          </cell>
        </row>
        <row r="10">
          <cell r="V10">
            <v>17694.3</v>
          </cell>
          <cell r="W10">
            <v>17973.3</v>
          </cell>
          <cell r="X10">
            <v>17497.5</v>
          </cell>
          <cell r="Y10">
            <v>17434.599999999999</v>
          </cell>
          <cell r="Z10">
            <v>18092.5</v>
          </cell>
          <cell r="AA10">
            <v>18679.900000000001</v>
          </cell>
          <cell r="AB10">
            <v>19178.941183100738</v>
          </cell>
          <cell r="AC10">
            <v>19670.466455283553</v>
          </cell>
          <cell r="AD10">
            <v>20283.003413615908</v>
          </cell>
        </row>
        <row r="12">
          <cell r="V12">
            <v>21000</v>
          </cell>
          <cell r="W12">
            <v>21500</v>
          </cell>
          <cell r="X12">
            <v>21500</v>
          </cell>
          <cell r="Y12">
            <v>21500</v>
          </cell>
          <cell r="Z12">
            <v>22600</v>
          </cell>
        </row>
        <row r="13">
          <cell r="V13">
            <v>83</v>
          </cell>
          <cell r="W13">
            <v>83</v>
          </cell>
          <cell r="X13">
            <v>81</v>
          </cell>
          <cell r="Y13">
            <v>81</v>
          </cell>
          <cell r="Z13">
            <v>83</v>
          </cell>
        </row>
        <row r="20">
          <cell r="V20">
            <v>10.742891764955502</v>
          </cell>
          <cell r="W20">
            <v>11.843000726022943</v>
          </cell>
          <cell r="X20">
            <v>11.974014986672506</v>
          </cell>
          <cell r="Y20">
            <v>13.118464093654961</v>
          </cell>
          <cell r="Z20">
            <v>13.085177834142273</v>
          </cell>
          <cell r="AA20">
            <v>12.288024583516226</v>
          </cell>
          <cell r="AB20">
            <v>11.67505177405145</v>
          </cell>
          <cell r="AC20">
            <v>10.958891442088499</v>
          </cell>
          <cell r="AD20">
            <v>10.281029085712952</v>
          </cell>
        </row>
        <row r="21">
          <cell r="V21">
            <v>7.3</v>
          </cell>
          <cell r="W21">
            <v>8.1999999999999993</v>
          </cell>
          <cell r="X21">
            <v>8.8513913558318507</v>
          </cell>
          <cell r="Y21">
            <v>10.101210557650326</v>
          </cell>
          <cell r="Z21">
            <v>9.6570752857705937</v>
          </cell>
          <cell r="AA21">
            <v>9.0052563721114751</v>
          </cell>
          <cell r="AB21">
            <v>8.6383812092739394</v>
          </cell>
          <cell r="AC21">
            <v>8.1164647854616323</v>
          </cell>
          <cell r="AD21">
            <v>7.5481270650339143</v>
          </cell>
        </row>
        <row r="23">
          <cell r="V23">
            <v>3.4264529056672473</v>
          </cell>
          <cell r="W23">
            <v>2.362321308656874</v>
          </cell>
          <cell r="X23">
            <v>-1.804858636829124</v>
          </cell>
          <cell r="Y23">
            <v>0.32312333307777408</v>
          </cell>
          <cell r="Z23">
            <v>2.4608101946628835</v>
          </cell>
          <cell r="AA23">
            <v>1.4279133873928345</v>
          </cell>
          <cell r="AB23">
            <v>0.81681404479378728</v>
          </cell>
          <cell r="AC23">
            <v>1.4687029329265187</v>
          </cell>
          <cell r="AD23">
            <v>1.6721702034795385</v>
          </cell>
        </row>
        <row r="39">
          <cell r="V39">
            <v>10.154803860584252</v>
          </cell>
          <cell r="W39">
            <v>6.8935847910053951</v>
          </cell>
          <cell r="X39">
            <v>0.58610916588197881</v>
          </cell>
          <cell r="Y39">
            <v>3.0519228107098462</v>
          </cell>
          <cell r="Z39">
            <v>5.7998613854524645</v>
          </cell>
          <cell r="AA39">
            <v>5.2</v>
          </cell>
          <cell r="AB39">
            <v>3.6590784092159079</v>
          </cell>
          <cell r="AC39">
            <v>4.7969605579135468</v>
          </cell>
          <cell r="AD39">
            <v>4.8859567411848985</v>
          </cell>
        </row>
        <row r="40">
          <cell r="V40">
            <v>11.994646909705637</v>
          </cell>
          <cell r="W40">
            <v>7.9927804836404448</v>
          </cell>
          <cell r="X40">
            <v>0.36333310669867558</v>
          </cell>
          <cell r="Y40">
            <v>3.3304321613162529</v>
          </cell>
          <cell r="Z40">
            <v>6.3934435450060647</v>
          </cell>
          <cell r="AA40">
            <v>5.102746189292958</v>
          </cell>
          <cell r="AB40">
            <v>3.5</v>
          </cell>
          <cell r="AC40">
            <v>4.9499000000000004</v>
          </cell>
          <cell r="AD40">
            <v>5.0499900000000002</v>
          </cell>
        </row>
        <row r="41">
          <cell r="V41">
            <v>3.3834640161168039</v>
          </cell>
          <cell r="W41">
            <v>2.5134002585421626</v>
          </cell>
          <cell r="X41">
            <v>1.5382706488078242</v>
          </cell>
          <cell r="Y41">
            <v>1.8966698252531558</v>
          </cell>
          <cell r="Z41">
            <v>3.3762684293295422</v>
          </cell>
          <cell r="AA41">
            <v>5.4393668767516345</v>
          </cell>
          <cell r="AB41">
            <v>4.3</v>
          </cell>
          <cell r="AC41">
            <v>4.2</v>
          </cell>
          <cell r="AD41">
            <v>4.2499900000000004</v>
          </cell>
        </row>
        <row r="43">
          <cell r="V43">
            <v>6.8371751345052161</v>
          </cell>
          <cell r="W43">
            <v>4.9964111026727949</v>
          </cell>
          <cell r="X43">
            <v>-3.7049302844251315</v>
          </cell>
          <cell r="Y43">
            <v>1.6815153372436811</v>
          </cell>
          <cell r="Z43">
            <v>4.01373011150217</v>
          </cell>
          <cell r="AA43">
            <v>4.3970203964937191</v>
          </cell>
          <cell r="AB43">
            <v>3.0202504016733864</v>
          </cell>
          <cell r="AC43">
            <v>5.0946525480762057</v>
          </cell>
          <cell r="AD43">
            <v>4.9513479763540849</v>
          </cell>
        </row>
        <row r="44">
          <cell r="V44">
            <v>7.570081661029505</v>
          </cell>
          <cell r="W44">
            <v>5.9666594538130653</v>
          </cell>
          <cell r="X44">
            <v>-4.3378701070759718</v>
          </cell>
          <cell r="Y44">
            <v>2.5060364124239243</v>
          </cell>
          <cell r="Z44">
            <v>3.6869102457397247</v>
          </cell>
          <cell r="AA44">
            <v>4.863203158862305</v>
          </cell>
          <cell r="AB44">
            <v>2.9</v>
          </cell>
          <cell r="AC44">
            <v>5.25</v>
          </cell>
          <cell r="AD44">
            <v>5.0510000000000002</v>
          </cell>
        </row>
        <row r="45">
          <cell r="V45">
            <v>3.1472682074088709</v>
          </cell>
          <cell r="W45">
            <v>-0.37103517964627031</v>
          </cell>
          <cell r="X45">
            <v>0.16086637306895568</v>
          </cell>
          <cell r="Y45">
            <v>-3.103333098373767</v>
          </cell>
          <cell r="Z45">
            <v>5.9515092929797646</v>
          </cell>
          <cell r="AA45">
            <v>1.766371399769227</v>
          </cell>
          <cell r="AB45">
            <v>3.7</v>
          </cell>
          <cell r="AC45">
            <v>4.25</v>
          </cell>
          <cell r="AD45">
            <v>4.4000000000000004</v>
          </cell>
        </row>
        <row r="48">
          <cell r="V48">
            <v>-43.158553468965295</v>
          </cell>
          <cell r="W48">
            <v>68.023974679406734</v>
          </cell>
          <cell r="X48">
            <v>929.96734333097379</v>
          </cell>
          <cell r="Y48">
            <v>2022.5215210001229</v>
          </cell>
          <cell r="Z48">
            <v>2606.70894364583</v>
          </cell>
          <cell r="AA48">
            <v>2809.8358696672954</v>
          </cell>
          <cell r="AB48">
            <v>2959.6891911603179</v>
          </cell>
          <cell r="AC48">
            <v>2753.7074346729114</v>
          </cell>
          <cell r="AD48">
            <v>2627.064429661636</v>
          </cell>
        </row>
        <row r="49">
          <cell r="V49">
            <v>-0.11905009352825219</v>
          </cell>
          <cell r="W49">
            <v>0.18436529764885184</v>
          </cell>
          <cell r="X49">
            <v>2.5840831906712163</v>
          </cell>
          <cell r="Y49">
            <v>5.6325929643792829</v>
          </cell>
          <cell r="Z49">
            <v>6.9878933543214323</v>
          </cell>
          <cell r="AA49">
            <v>7.2900760175368893</v>
          </cell>
          <cell r="AB49">
            <v>7.47436233617384</v>
          </cell>
          <cell r="AC49">
            <v>6.7804076732608758</v>
          </cell>
          <cell r="AD49">
            <v>6.272880597070654</v>
          </cell>
        </row>
        <row r="61">
          <cell r="V61">
            <v>1.2535031468952269</v>
          </cell>
          <cell r="W61">
            <v>-2.3420226850831227E-2</v>
          </cell>
          <cell r="X61">
            <v>-2.5263035735943191</v>
          </cell>
          <cell r="Y61">
            <v>-4.0981457275796345</v>
          </cell>
          <cell r="Z61">
            <v>0.68580543920838011</v>
          </cell>
          <cell r="AA61">
            <v>1.7352624147893891</v>
          </cell>
          <cell r="AB61">
            <v>2.1459709881142288</v>
          </cell>
          <cell r="AC61">
            <v>1.7492441088181465</v>
          </cell>
          <cell r="AD61">
            <v>1.7493528997526084</v>
          </cell>
        </row>
        <row r="62">
          <cell r="V62">
            <v>56.041636544109252</v>
          </cell>
          <cell r="W62">
            <v>56.015802511120448</v>
          </cell>
          <cell r="X62">
            <v>56.748119721964606</v>
          </cell>
          <cell r="Y62">
            <v>54.977697343528085</v>
          </cell>
          <cell r="Z62">
            <v>53.283848458641479</v>
          </cell>
          <cell r="AA62">
            <v>51.886320060814725</v>
          </cell>
          <cell r="AB62">
            <v>51.278750244287828</v>
          </cell>
          <cell r="AC62">
            <v>51.380694005883797</v>
          </cell>
          <cell r="AD62">
            <v>51.204871775113546</v>
          </cell>
        </row>
        <row r="63">
          <cell r="V63">
            <v>-0.52257104507810936</v>
          </cell>
          <cell r="W63">
            <v>-0.73729152548456511</v>
          </cell>
          <cell r="X63">
            <v>-2.2607187511999172</v>
          </cell>
          <cell r="Y63">
            <v>-1.542332787949718</v>
          </cell>
          <cell r="Z63">
            <v>-6.4579614054281365E-2</v>
          </cell>
          <cell r="AA63">
            <v>0.73241649625934713</v>
          </cell>
          <cell r="AB63">
            <v>0.9</v>
          </cell>
          <cell r="AC63">
            <v>0.24990000000000001</v>
          </cell>
          <cell r="AD63">
            <v>0.14990000000000001</v>
          </cell>
        </row>
        <row r="64">
          <cell r="V64">
            <v>20.283516468570991</v>
          </cell>
          <cell r="W64">
            <v>20.428528333812594</v>
          </cell>
          <cell r="X64">
            <v>20.271516284932311</v>
          </cell>
          <cell r="Y64">
            <v>19.803758339103528</v>
          </cell>
          <cell r="Z64">
            <v>19.077384012552262</v>
          </cell>
          <cell r="AA64">
            <v>18.549786863086453</v>
          </cell>
          <cell r="AB64">
            <v>18.779054766775715</v>
          </cell>
          <cell r="AC64">
            <v>18.703392353149322</v>
          </cell>
          <cell r="AD64">
            <v>18.423975123474939</v>
          </cell>
        </row>
        <row r="65">
          <cell r="V65">
            <v>-13.306914230789786</v>
          </cell>
          <cell r="W65">
            <v>-4.9301120023432787</v>
          </cell>
          <cell r="X65">
            <v>-8.8348058056649563</v>
          </cell>
          <cell r="Y65">
            <v>1.6596597925476573</v>
          </cell>
          <cell r="Z65">
            <v>3.1692323127014248</v>
          </cell>
          <cell r="AA65">
            <v>0.52831264126125177</v>
          </cell>
          <cell r="AB65">
            <v>-2.9510000000000001</v>
          </cell>
          <cell r="AC65">
            <v>6.0499000000000001</v>
          </cell>
          <cell r="AD65">
            <v>5.0499000000000001</v>
          </cell>
        </row>
        <row r="66">
          <cell r="V66">
            <v>21.313394329221637</v>
          </cell>
          <cell r="W66">
            <v>20.193600434517236</v>
          </cell>
          <cell r="X66">
            <v>19.267173530165493</v>
          </cell>
          <cell r="Y66">
            <v>19.68679127501651</v>
          </cell>
          <cell r="Z66">
            <v>19.633446341715192</v>
          </cell>
          <cell r="AA66">
            <v>19.378465258553369</v>
          </cell>
          <cell r="AB66">
            <v>18.562024207930023</v>
          </cell>
          <cell r="AC66">
            <v>19.57698186111012</v>
          </cell>
          <cell r="AD66">
            <v>20.342289971804441</v>
          </cell>
        </row>
        <row r="71">
          <cell r="V71">
            <v>1.3268083333333331</v>
          </cell>
          <cell r="W71">
            <v>1.3917083333333335</v>
          </cell>
          <cell r="X71">
            <v>1.2856000000000001</v>
          </cell>
          <cell r="Y71">
            <v>1.3281499999999999</v>
          </cell>
          <cell r="Z71">
            <v>1.3285</v>
          </cell>
          <cell r="AA71">
            <v>1.1100000000000001</v>
          </cell>
          <cell r="AB71">
            <v>1.111</v>
          </cell>
          <cell r="AC71">
            <v>1.1140000000000001</v>
          </cell>
          <cell r="AD71">
            <v>1.1140000000000001</v>
          </cell>
        </row>
        <row r="73">
          <cell r="V73">
            <v>1.9</v>
          </cell>
          <cell r="W73">
            <v>2</v>
          </cell>
          <cell r="X73">
            <v>2.7</v>
          </cell>
          <cell r="Y73">
            <v>0.7</v>
          </cell>
          <cell r="Z73">
            <v>0.2</v>
          </cell>
          <cell r="AA73">
            <v>-0.5</v>
          </cell>
          <cell r="AB73">
            <v>0.6</v>
          </cell>
          <cell r="AC73">
            <v>1.2</v>
          </cell>
          <cell r="AD73">
            <v>1.4</v>
          </cell>
        </row>
        <row r="74">
          <cell r="V74">
            <v>1.8</v>
          </cell>
          <cell r="W74">
            <v>1.8</v>
          </cell>
          <cell r="X74">
            <v>2.6</v>
          </cell>
          <cell r="Y74">
            <v>1.8</v>
          </cell>
          <cell r="Z74">
            <v>0.2</v>
          </cell>
          <cell r="AA74">
            <v>-0.5</v>
          </cell>
          <cell r="AB74">
            <v>-0.3</v>
          </cell>
          <cell r="AC74">
            <v>1.3</v>
          </cell>
          <cell r="AD74">
            <v>1.3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zoomScale="80" zoomScaleNormal="80" workbookViewId="0">
      <selection activeCell="O37" sqref="O37"/>
    </sheetView>
  </sheetViews>
  <sheetFormatPr defaultRowHeight="15"/>
  <cols>
    <col min="1" max="1" width="45.42578125" style="423" customWidth="1"/>
    <col min="2" max="16384" width="9.140625" style="423"/>
  </cols>
  <sheetData>
    <row r="1" spans="1:12">
      <c r="A1" s="422" t="s">
        <v>1</v>
      </c>
      <c r="B1" s="422"/>
      <c r="C1" s="422"/>
      <c r="D1" s="422"/>
      <c r="E1" s="422"/>
      <c r="F1" s="422"/>
      <c r="G1" s="422"/>
      <c r="H1" s="422"/>
      <c r="I1" s="422"/>
    </row>
    <row r="2" spans="1:12">
      <c r="A2" s="424"/>
      <c r="B2" s="401">
        <v>2010</v>
      </c>
      <c r="C2" s="401">
        <v>2011</v>
      </c>
      <c r="D2" s="401">
        <v>2012</v>
      </c>
      <c r="E2" s="401">
        <v>2013</v>
      </c>
      <c r="F2" s="401">
        <v>2014</v>
      </c>
      <c r="G2" s="401">
        <v>2015</v>
      </c>
      <c r="H2" s="402">
        <v>2016</v>
      </c>
      <c r="I2" s="401">
        <v>2017</v>
      </c>
      <c r="J2" s="401">
        <v>2018</v>
      </c>
      <c r="K2" s="401">
        <v>2019</v>
      </c>
      <c r="L2" s="386"/>
    </row>
    <row r="3" spans="1:12">
      <c r="A3" s="422"/>
      <c r="B3" s="400"/>
      <c r="C3" s="392"/>
      <c r="D3" s="392"/>
      <c r="E3" s="392"/>
      <c r="F3" s="399"/>
      <c r="G3" s="398"/>
      <c r="H3" s="397"/>
      <c r="I3" s="450" t="s">
        <v>204</v>
      </c>
      <c r="J3" s="450"/>
      <c r="K3" s="450"/>
      <c r="L3" s="386"/>
    </row>
    <row r="4" spans="1:12">
      <c r="A4" s="425"/>
      <c r="B4" s="395"/>
      <c r="C4" s="395"/>
      <c r="D4" s="395"/>
      <c r="E4" s="395"/>
      <c r="F4" s="393"/>
      <c r="G4" s="393"/>
      <c r="H4" s="394"/>
      <c r="I4" s="393"/>
      <c r="J4" s="392"/>
      <c r="K4" s="391"/>
      <c r="L4" s="386"/>
    </row>
    <row r="5" spans="1:12">
      <c r="A5" s="422"/>
      <c r="B5" s="389"/>
      <c r="C5" s="389"/>
      <c r="D5" s="389"/>
      <c r="E5" s="389"/>
      <c r="F5" s="387"/>
      <c r="G5" s="387"/>
      <c r="H5" s="388"/>
      <c r="I5" s="387"/>
      <c r="J5" s="387"/>
      <c r="K5" s="386"/>
      <c r="L5" s="386"/>
    </row>
    <row r="6" spans="1:12">
      <c r="A6" s="426" t="s">
        <v>152</v>
      </c>
      <c r="B6" s="385">
        <v>1.2377559675882139</v>
      </c>
      <c r="C6" s="385">
        <v>0.64936696600082655</v>
      </c>
      <c r="D6" s="385">
        <v>-2.7</v>
      </c>
      <c r="E6" s="383">
        <v>-1.1000000000000001</v>
      </c>
      <c r="F6" s="383">
        <v>3</v>
      </c>
      <c r="G6" s="383">
        <v>2.2999999999999998</v>
      </c>
      <c r="H6" s="384">
        <v>3.1</v>
      </c>
      <c r="I6" s="383">
        <v>4.3629088848225734</v>
      </c>
      <c r="J6" s="383">
        <v>3.8988778523045511</v>
      </c>
      <c r="K6" s="383">
        <v>3.2261984743217198</v>
      </c>
    </row>
    <row r="7" spans="1:12">
      <c r="A7" s="427" t="s">
        <v>246</v>
      </c>
      <c r="B7" s="379">
        <v>36252.431384040188</v>
      </c>
      <c r="C7" s="379">
        <v>36896.300000000003</v>
      </c>
      <c r="D7" s="379">
        <v>36076.1</v>
      </c>
      <c r="E7" s="378">
        <v>36239.199999999997</v>
      </c>
      <c r="F7" s="378">
        <v>37614.9</v>
      </c>
      <c r="G7" s="378">
        <v>38836.6</v>
      </c>
      <c r="H7" s="380">
        <v>40418.1</v>
      </c>
      <c r="I7" s="378">
        <v>42761.388888987203</v>
      </c>
      <c r="J7" s="378">
        <v>45264.683799729981</v>
      </c>
      <c r="K7" s="378">
        <v>47506.840250890644</v>
      </c>
    </row>
    <row r="8" spans="1:12">
      <c r="A8" s="426" t="s">
        <v>245</v>
      </c>
      <c r="B8" s="379">
        <v>17694</v>
      </c>
      <c r="C8" s="379">
        <v>17973</v>
      </c>
      <c r="D8" s="379">
        <v>17540</v>
      </c>
      <c r="E8" s="378">
        <v>17596</v>
      </c>
      <c r="F8" s="378">
        <v>18244</v>
      </c>
      <c r="G8" s="378">
        <v>18823</v>
      </c>
      <c r="H8" s="380">
        <v>19576</v>
      </c>
      <c r="I8" s="378">
        <v>20707.971495884925</v>
      </c>
      <c r="J8" s="378">
        <v>21922.397664827738</v>
      </c>
      <c r="K8" s="378">
        <v>23015.645800607679</v>
      </c>
    </row>
    <row r="9" spans="1:12">
      <c r="A9" s="428" t="s">
        <v>230</v>
      </c>
      <c r="B9" s="379">
        <v>21200</v>
      </c>
      <c r="C9" s="379">
        <v>21700</v>
      </c>
      <c r="D9" s="379">
        <v>21800</v>
      </c>
      <c r="E9" s="379">
        <v>21700</v>
      </c>
      <c r="F9" s="378">
        <v>22800</v>
      </c>
      <c r="G9" s="348"/>
      <c r="H9" s="358"/>
      <c r="I9" s="348"/>
      <c r="J9" s="348"/>
      <c r="K9" s="348"/>
    </row>
    <row r="10" spans="1:12">
      <c r="A10" s="428" t="s">
        <v>324</v>
      </c>
      <c r="B10" s="379">
        <v>83</v>
      </c>
      <c r="C10" s="379">
        <v>83</v>
      </c>
      <c r="D10" s="379">
        <v>82</v>
      </c>
      <c r="E10" s="379">
        <v>81</v>
      </c>
      <c r="F10" s="378">
        <v>83</v>
      </c>
      <c r="G10" s="348"/>
      <c r="H10" s="358"/>
      <c r="I10" s="348"/>
      <c r="J10" s="348"/>
      <c r="K10" s="348"/>
    </row>
    <row r="11" spans="1:12">
      <c r="A11" s="429" t="s">
        <v>6</v>
      </c>
      <c r="B11" s="377">
        <v>10.742891764955502</v>
      </c>
      <c r="C11" s="377">
        <v>11.843000726022943</v>
      </c>
      <c r="D11" s="377">
        <v>11.974014986672506</v>
      </c>
      <c r="E11" s="375">
        <v>13.118464093654964</v>
      </c>
      <c r="F11" s="375">
        <v>13.085177834142275</v>
      </c>
      <c r="G11" s="375">
        <v>12.288024583516226</v>
      </c>
      <c r="H11" s="376">
        <v>11.20778310398798</v>
      </c>
      <c r="I11" s="375">
        <v>9.5429324140446621</v>
      </c>
      <c r="J11" s="375">
        <v>8.7343665484942097</v>
      </c>
      <c r="K11" s="375">
        <v>8.3926347553225291</v>
      </c>
    </row>
    <row r="12" spans="1:12">
      <c r="A12" s="429" t="s">
        <v>14</v>
      </c>
      <c r="B12" s="377">
        <v>7.3</v>
      </c>
      <c r="C12" s="377">
        <v>8.1999999999999993</v>
      </c>
      <c r="D12" s="377">
        <v>8.889990089197223</v>
      </c>
      <c r="E12" s="375">
        <v>10.141462442717671</v>
      </c>
      <c r="F12" s="375">
        <v>9.7231868240896926</v>
      </c>
      <c r="G12" s="375">
        <v>9.0121489743079088</v>
      </c>
      <c r="H12" s="376">
        <v>8.031035872632005</v>
      </c>
      <c r="I12" s="375">
        <v>6.8183271614034133</v>
      </c>
      <c r="J12" s="375">
        <v>6.2052776506615501</v>
      </c>
      <c r="K12" s="375">
        <v>5.8450600653196494</v>
      </c>
    </row>
    <row r="13" spans="1:12">
      <c r="A13" s="429" t="s">
        <v>7</v>
      </c>
      <c r="B13" s="377">
        <v>3.4264373258621816</v>
      </c>
      <c r="C13" s="377">
        <v>2.3595891358349093</v>
      </c>
      <c r="D13" s="377">
        <v>-1.7884947354663723</v>
      </c>
      <c r="E13" s="375">
        <v>2.4936097575277927E-2</v>
      </c>
      <c r="F13" s="375">
        <v>2.6311881137444715</v>
      </c>
      <c r="G13" s="375">
        <v>1.0474689336609515</v>
      </c>
      <c r="H13" s="376">
        <v>1.1471633050973651</v>
      </c>
      <c r="I13" s="375">
        <v>1.5820568087258238</v>
      </c>
      <c r="J13" s="375">
        <v>2.18963815220161</v>
      </c>
      <c r="K13" s="375">
        <v>2.2747734091844478</v>
      </c>
    </row>
    <row r="14" spans="1:12">
      <c r="A14" s="428" t="s">
        <v>323</v>
      </c>
      <c r="B14" s="373">
        <v>1.8</v>
      </c>
      <c r="C14" s="373">
        <v>1.8</v>
      </c>
      <c r="D14" s="373">
        <v>2.6</v>
      </c>
      <c r="E14" s="373">
        <v>1.8</v>
      </c>
      <c r="F14" s="373">
        <v>0.2</v>
      </c>
      <c r="G14" s="373">
        <v>-0.5</v>
      </c>
      <c r="H14" s="374">
        <v>-0.1</v>
      </c>
      <c r="I14" s="373">
        <v>1.5</v>
      </c>
      <c r="J14" s="373">
        <v>1.6</v>
      </c>
      <c r="K14" s="373">
        <v>2.1</v>
      </c>
    </row>
    <row r="15" spans="1:12">
      <c r="A15" s="428" t="s">
        <v>322</v>
      </c>
      <c r="B15" s="373">
        <v>1.9</v>
      </c>
      <c r="C15" s="373">
        <v>2</v>
      </c>
      <c r="D15" s="373">
        <v>2.7</v>
      </c>
      <c r="E15" s="373">
        <v>0.7</v>
      </c>
      <c r="F15" s="373">
        <v>0.2</v>
      </c>
      <c r="G15" s="373">
        <v>-0.5</v>
      </c>
      <c r="H15" s="374">
        <v>0.5</v>
      </c>
      <c r="I15" s="373">
        <v>1.7</v>
      </c>
      <c r="J15" s="373">
        <v>1.9</v>
      </c>
      <c r="K15" s="373">
        <v>2.1</v>
      </c>
    </row>
    <row r="16" spans="1:12">
      <c r="A16" s="430" t="s">
        <v>321</v>
      </c>
      <c r="B16" s="347"/>
      <c r="C16" s="347"/>
      <c r="D16" s="347"/>
      <c r="E16" s="348"/>
      <c r="F16" s="348"/>
      <c r="G16" s="348"/>
      <c r="H16" s="358"/>
      <c r="I16" s="348"/>
      <c r="J16" s="348"/>
      <c r="K16" s="348"/>
    </row>
    <row r="17" spans="1:11">
      <c r="A17" s="428" t="s">
        <v>320</v>
      </c>
      <c r="B17" s="373">
        <v>10.154803860584252</v>
      </c>
      <c r="C17" s="373">
        <v>6.9</v>
      </c>
      <c r="D17" s="373">
        <v>0.6</v>
      </c>
      <c r="E17" s="373">
        <v>3.1</v>
      </c>
      <c r="F17" s="373">
        <v>5.7</v>
      </c>
      <c r="G17" s="373">
        <v>5</v>
      </c>
      <c r="H17" s="374">
        <v>6.4</v>
      </c>
      <c r="I17" s="373">
        <v>8.8063909382349923</v>
      </c>
      <c r="J17" s="373">
        <v>7.5464506756054002</v>
      </c>
      <c r="K17" s="373">
        <v>6.1007547973169869</v>
      </c>
    </row>
    <row r="18" spans="1:11">
      <c r="A18" s="428" t="s">
        <v>8</v>
      </c>
      <c r="B18" s="373">
        <v>11.994646909705637</v>
      </c>
      <c r="C18" s="373">
        <v>8</v>
      </c>
      <c r="D18" s="373">
        <v>0.4</v>
      </c>
      <c r="E18" s="373">
        <v>3.3</v>
      </c>
      <c r="F18" s="373">
        <v>6.3</v>
      </c>
      <c r="G18" s="373">
        <v>5.3</v>
      </c>
      <c r="H18" s="374">
        <v>6.2</v>
      </c>
      <c r="I18" s="373">
        <v>9</v>
      </c>
      <c r="J18" s="373">
        <v>8.0499899999999993</v>
      </c>
      <c r="K18" s="373">
        <v>6.4499899999999997</v>
      </c>
    </row>
    <row r="19" spans="1:11">
      <c r="A19" s="428" t="s">
        <v>9</v>
      </c>
      <c r="B19" s="373">
        <v>3.3834640161168039</v>
      </c>
      <c r="C19" s="373">
        <v>2.5</v>
      </c>
      <c r="D19" s="373">
        <v>1.5</v>
      </c>
      <c r="E19" s="373">
        <v>1.9</v>
      </c>
      <c r="F19" s="373">
        <v>3.4</v>
      </c>
      <c r="G19" s="373">
        <v>3.7</v>
      </c>
      <c r="H19" s="374">
        <v>7.6</v>
      </c>
      <c r="I19" s="373">
        <v>8.0498999999999992</v>
      </c>
      <c r="J19" s="373">
        <v>5.5499900000000002</v>
      </c>
      <c r="K19" s="373">
        <v>4.7</v>
      </c>
    </row>
    <row r="20" spans="1:11">
      <c r="A20" s="428" t="s">
        <v>319</v>
      </c>
      <c r="B20" s="373">
        <v>6.8371751345052161</v>
      </c>
      <c r="C20" s="373">
        <v>5</v>
      </c>
      <c r="D20" s="373">
        <v>-3.7</v>
      </c>
      <c r="E20" s="373">
        <v>2.1</v>
      </c>
      <c r="F20" s="373">
        <v>4.0999999999999996</v>
      </c>
      <c r="G20" s="373">
        <v>4.6794450920960591</v>
      </c>
      <c r="H20" s="374">
        <v>6.5780712188511634</v>
      </c>
      <c r="I20" s="373">
        <v>8.897270783367528</v>
      </c>
      <c r="J20" s="373">
        <v>7.659424813516833</v>
      </c>
      <c r="K20" s="373">
        <v>6.2541731325508287</v>
      </c>
    </row>
    <row r="21" spans="1:11">
      <c r="A21" s="428" t="s">
        <v>10</v>
      </c>
      <c r="B21" s="373">
        <v>7.570081661029505</v>
      </c>
      <c r="C21" s="373">
        <v>6</v>
      </c>
      <c r="D21" s="373">
        <v>-4.3</v>
      </c>
      <c r="E21" s="373">
        <v>2.9</v>
      </c>
      <c r="F21" s="373">
        <v>3.8</v>
      </c>
      <c r="G21" s="373">
        <v>5.0999999999999996</v>
      </c>
      <c r="H21" s="374">
        <v>7</v>
      </c>
      <c r="I21" s="373">
        <v>9.42</v>
      </c>
      <c r="J21" s="373">
        <v>8.1509999999999998</v>
      </c>
      <c r="K21" s="373">
        <v>6.56</v>
      </c>
    </row>
    <row r="22" spans="1:11">
      <c r="A22" s="428" t="s">
        <v>11</v>
      </c>
      <c r="B22" s="373">
        <v>3.1472682074088709</v>
      </c>
      <c r="C22" s="373">
        <v>-0.4</v>
      </c>
      <c r="D22" s="373">
        <v>0.2</v>
      </c>
      <c r="E22" s="373">
        <v>-3</v>
      </c>
      <c r="F22" s="373">
        <v>6.2</v>
      </c>
      <c r="G22" s="373">
        <v>2.2999999999999998</v>
      </c>
      <c r="H22" s="374">
        <v>4.2</v>
      </c>
      <c r="I22" s="373">
        <v>6</v>
      </c>
      <c r="J22" s="373">
        <v>4.8</v>
      </c>
      <c r="K22" s="373">
        <v>4.4400000000000004</v>
      </c>
    </row>
    <row r="23" spans="1:11">
      <c r="A23" s="428" t="s">
        <v>12</v>
      </c>
      <c r="B23" s="371">
        <v>-43.158553468983001</v>
      </c>
      <c r="C23" s="371">
        <v>68.023974679386981</v>
      </c>
      <c r="D23" s="371">
        <v>775.27655887447702</v>
      </c>
      <c r="E23" s="371">
        <v>1593.9330425229771</v>
      </c>
      <c r="F23" s="371">
        <v>2178.8430532806306</v>
      </c>
      <c r="G23" s="371">
        <v>1698.3644066544671</v>
      </c>
      <c r="H23" s="372">
        <v>2107.5545010010032</v>
      </c>
      <c r="I23" s="371">
        <v>2013.448495276059</v>
      </c>
      <c r="J23" s="371">
        <v>2296.435947874686</v>
      </c>
      <c r="K23" s="371">
        <v>2537.9055213798929</v>
      </c>
    </row>
    <row r="24" spans="1:11">
      <c r="A24" s="429" t="s">
        <v>162</v>
      </c>
      <c r="B24" s="369">
        <v>-0.11905009352830102</v>
      </c>
      <c r="C24" s="369">
        <v>0.18436530134291779</v>
      </c>
      <c r="D24" s="369">
        <v>2.1490032427964141</v>
      </c>
      <c r="E24" s="369">
        <v>4.3983670790828082</v>
      </c>
      <c r="F24" s="369">
        <v>5.7924999223196938</v>
      </c>
      <c r="G24" s="369">
        <v>4.3731027089252592</v>
      </c>
      <c r="H24" s="370">
        <v>5.2143829150826075</v>
      </c>
      <c r="I24" s="369">
        <v>4.7085666475969026</v>
      </c>
      <c r="J24" s="369">
        <v>5.0733502481428685</v>
      </c>
      <c r="K24" s="369">
        <v>5.3421896888465721</v>
      </c>
    </row>
    <row r="25" spans="1:11">
      <c r="A25" s="428" t="s">
        <v>206</v>
      </c>
      <c r="B25" s="367">
        <v>42122.9</v>
      </c>
      <c r="C25" s="367">
        <v>41669.199999999997</v>
      </c>
      <c r="D25" s="367">
        <v>42872.1</v>
      </c>
      <c r="E25" s="366">
        <v>41866</v>
      </c>
      <c r="F25" s="366">
        <v>46514</v>
      </c>
      <c r="G25" s="366">
        <v>44953.5</v>
      </c>
      <c r="H25" s="365">
        <v>43334.1</v>
      </c>
      <c r="I25" s="352" t="s">
        <v>363</v>
      </c>
      <c r="J25" s="352"/>
      <c r="K25" s="352"/>
    </row>
    <row r="26" spans="1:11">
      <c r="A26" s="429" t="s">
        <v>162</v>
      </c>
      <c r="B26" s="364">
        <v>116.19331005352716</v>
      </c>
      <c r="C26" s="364">
        <v>112.93598545111567</v>
      </c>
      <c r="D26" s="364">
        <v>118.83795643098894</v>
      </c>
      <c r="E26" s="362">
        <v>115.5268328219166</v>
      </c>
      <c r="F26" s="362">
        <v>123.65844386134216</v>
      </c>
      <c r="G26" s="362">
        <v>115.75034889768929</v>
      </c>
      <c r="H26" s="363">
        <v>107.21458950321762</v>
      </c>
      <c r="I26" s="362"/>
      <c r="J26" s="362"/>
      <c r="K26" s="362"/>
    </row>
    <row r="27" spans="1:11">
      <c r="A27" s="429" t="s">
        <v>13</v>
      </c>
      <c r="B27" s="360">
        <v>1.327</v>
      </c>
      <c r="C27" s="360">
        <v>1.3919999999999999</v>
      </c>
      <c r="D27" s="360">
        <v>1.286</v>
      </c>
      <c r="E27" s="360">
        <v>1.3280000000000001</v>
      </c>
      <c r="F27" s="360">
        <v>1.3285</v>
      </c>
      <c r="G27" s="360">
        <v>1.1100000000000001</v>
      </c>
      <c r="H27" s="361">
        <v>1.107</v>
      </c>
      <c r="I27" s="360">
        <v>1.1279999999999999</v>
      </c>
      <c r="J27" s="360">
        <v>1.1779999999999999</v>
      </c>
      <c r="K27" s="360">
        <v>1.1779999999999999</v>
      </c>
    </row>
    <row r="28" spans="1:11">
      <c r="A28" s="430" t="s">
        <v>318</v>
      </c>
      <c r="B28" s="347"/>
      <c r="C28" s="347"/>
      <c r="D28" s="347"/>
      <c r="E28" s="348"/>
      <c r="F28" s="348"/>
      <c r="G28" s="348"/>
      <c r="H28" s="358"/>
      <c r="I28" s="348"/>
      <c r="J28" s="348"/>
      <c r="K28" s="348"/>
    </row>
    <row r="29" spans="1:11">
      <c r="A29" s="429" t="s">
        <v>153</v>
      </c>
      <c r="B29" s="354">
        <v>1.2535031468952269</v>
      </c>
      <c r="C29" s="354">
        <v>-2.3408780966050813E-2</v>
      </c>
      <c r="D29" s="354">
        <v>-2.4434262157859763</v>
      </c>
      <c r="E29" s="352">
        <v>-4.1044193938448501</v>
      </c>
      <c r="F29" s="352">
        <v>1.9397420645784251</v>
      </c>
      <c r="G29" s="352">
        <v>2.111815809789988</v>
      </c>
      <c r="H29" s="353">
        <v>4.2033150873544258</v>
      </c>
      <c r="I29" s="352">
        <v>3.2877188267457598</v>
      </c>
      <c r="J29" s="352">
        <v>3.0339054146263038</v>
      </c>
      <c r="K29" s="352">
        <v>2.3446229768038904</v>
      </c>
    </row>
    <row r="30" spans="1:11">
      <c r="A30" s="431" t="s">
        <v>259</v>
      </c>
      <c r="B30" s="354">
        <v>56.041636544109252</v>
      </c>
      <c r="C30" s="354">
        <v>56.015643845046789</v>
      </c>
      <c r="D30" s="354">
        <v>56.850934552238201</v>
      </c>
      <c r="E30" s="352">
        <v>55.438033952184377</v>
      </c>
      <c r="F30" s="352">
        <v>54.40875823144551</v>
      </c>
      <c r="G30" s="352">
        <v>53.484857067817472</v>
      </c>
      <c r="H30" s="353">
        <v>53.394395085370171</v>
      </c>
      <c r="I30" s="352">
        <v>52.961729144004885</v>
      </c>
      <c r="J30" s="352">
        <v>52.169315903398605</v>
      </c>
      <c r="K30" s="352">
        <v>51.788257104896154</v>
      </c>
    </row>
    <row r="31" spans="1:11">
      <c r="A31" s="432" t="s">
        <v>154</v>
      </c>
      <c r="B31" s="354">
        <v>-0.52257104507810936</v>
      </c>
      <c r="C31" s="354">
        <v>-0.7</v>
      </c>
      <c r="D31" s="354">
        <v>-2.2000000000000002</v>
      </c>
      <c r="E31" s="352">
        <v>-2.1</v>
      </c>
      <c r="F31" s="352">
        <v>-1.2</v>
      </c>
      <c r="G31" s="352">
        <v>2.7</v>
      </c>
      <c r="H31" s="353">
        <v>2.5</v>
      </c>
      <c r="I31" s="352">
        <v>1.1499900000000001</v>
      </c>
      <c r="J31" s="352">
        <v>0.9</v>
      </c>
      <c r="K31" s="352">
        <v>0.94999</v>
      </c>
    </row>
    <row r="32" spans="1:11">
      <c r="A32" s="431" t="s">
        <v>317</v>
      </c>
      <c r="B32" s="354">
        <v>20.283516468570991</v>
      </c>
      <c r="C32" s="354">
        <v>20.428606662456666</v>
      </c>
      <c r="D32" s="354">
        <v>20.224747131757592</v>
      </c>
      <c r="E32" s="352">
        <v>19.517814962802714</v>
      </c>
      <c r="F32" s="352">
        <v>18.607785744478917</v>
      </c>
      <c r="G32" s="352">
        <v>18.556722267139762</v>
      </c>
      <c r="H32" s="353">
        <v>18.749025807744552</v>
      </c>
      <c r="I32" s="352">
        <v>18.429101123115203</v>
      </c>
      <c r="J32" s="352">
        <v>18.145812146486257</v>
      </c>
      <c r="K32" s="352">
        <v>17.776860615017796</v>
      </c>
    </row>
    <row r="33" spans="1:11">
      <c r="A33" s="429" t="s">
        <v>155</v>
      </c>
      <c r="B33" s="354">
        <v>-13.306914230789786</v>
      </c>
      <c r="C33" s="354">
        <v>-4.9000000000000004</v>
      </c>
      <c r="D33" s="354">
        <v>-8.8000000000000007</v>
      </c>
      <c r="E33" s="352">
        <v>3.2</v>
      </c>
      <c r="F33" s="352">
        <v>1.1000000000000001</v>
      </c>
      <c r="G33" s="352">
        <v>-1.6</v>
      </c>
      <c r="H33" s="353">
        <v>-3.6</v>
      </c>
      <c r="I33" s="352">
        <v>8.9510000000000005</v>
      </c>
      <c r="J33" s="352">
        <v>8</v>
      </c>
      <c r="K33" s="352">
        <v>7.0499989999999997</v>
      </c>
    </row>
    <row r="34" spans="1:11">
      <c r="A34" s="433" t="s">
        <v>260</v>
      </c>
      <c r="B34" s="349">
        <v>21.313394329221637</v>
      </c>
      <c r="C34" s="349">
        <v>20.19362375089101</v>
      </c>
      <c r="D34" s="349">
        <v>19.220203957744879</v>
      </c>
      <c r="E34" s="349">
        <v>19.798726241197379</v>
      </c>
      <c r="F34" s="349">
        <v>19.38513727272969</v>
      </c>
      <c r="G34" s="349">
        <v>18.853349675306283</v>
      </c>
      <c r="H34" s="350">
        <v>17.579252859486221</v>
      </c>
      <c r="I34" s="349">
        <v>18.501486409814742</v>
      </c>
      <c r="J34" s="349">
        <v>19.34846666766785</v>
      </c>
      <c r="K34" s="349">
        <v>20.129673838633412</v>
      </c>
    </row>
    <row r="35" spans="1:11">
      <c r="A35" s="13" t="s">
        <v>360</v>
      </c>
      <c r="B35" s="348"/>
      <c r="C35" s="348"/>
      <c r="D35" s="348"/>
      <c r="E35" s="348"/>
      <c r="F35" s="348"/>
      <c r="G35" s="348"/>
      <c r="H35" s="348"/>
      <c r="I35" s="347"/>
      <c r="J35" s="347"/>
      <c r="K35" s="347"/>
    </row>
    <row r="36" spans="1:11">
      <c r="A36" s="13" t="s">
        <v>315</v>
      </c>
      <c r="B36" s="434"/>
      <c r="C36" s="434"/>
      <c r="D36" s="434"/>
      <c r="E36" s="434"/>
      <c r="F36" s="434"/>
      <c r="G36" s="434"/>
      <c r="H36" s="434"/>
    </row>
    <row r="37" spans="1:11">
      <c r="A37" s="101" t="s">
        <v>314</v>
      </c>
      <c r="B37" s="434"/>
      <c r="C37" s="434"/>
      <c r="D37" s="434"/>
      <c r="E37" s="434"/>
      <c r="F37" s="434"/>
      <c r="G37" s="434"/>
      <c r="H37" s="434"/>
    </row>
    <row r="38" spans="1:11">
      <c r="A38" s="435" t="s">
        <v>313</v>
      </c>
      <c r="B38" s="434"/>
      <c r="C38" s="434"/>
      <c r="D38" s="434"/>
      <c r="E38" s="434"/>
      <c r="F38" s="434"/>
      <c r="G38" s="434"/>
      <c r="H38" s="434"/>
    </row>
    <row r="39" spans="1:11">
      <c r="A39" s="436" t="s">
        <v>312</v>
      </c>
      <c r="B39" s="434"/>
      <c r="C39" s="434"/>
      <c r="D39" s="434"/>
      <c r="E39" s="434"/>
      <c r="F39" s="434"/>
      <c r="G39" s="434"/>
      <c r="H39" s="434"/>
    </row>
    <row r="40" spans="1:11">
      <c r="A40" s="437" t="s">
        <v>364</v>
      </c>
    </row>
    <row r="41" spans="1:11" ht="42" customHeight="1">
      <c r="A41" s="451" t="s">
        <v>311</v>
      </c>
      <c r="B41" s="451"/>
      <c r="C41" s="451"/>
      <c r="D41" s="451"/>
      <c r="E41" s="451"/>
    </row>
    <row r="43" spans="1:11">
      <c r="A43" s="423" t="s">
        <v>361</v>
      </c>
    </row>
  </sheetData>
  <mergeCells count="2">
    <mergeCell ref="I3:K3"/>
    <mergeCell ref="A41:E41"/>
  </mergeCells>
  <pageMargins left="0.70866141732283472" right="0.70866141732283472" top="0.74803149606299213" bottom="0.74803149606299213" header="0.31496062992125984" footer="0.31496062992125984"/>
  <pageSetup paperSize="9" scale="7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L43"/>
  <sheetViews>
    <sheetView topLeftCell="A4" zoomScale="80" zoomScaleNormal="80" workbookViewId="0">
      <selection activeCell="A42" sqref="A42"/>
    </sheetView>
  </sheetViews>
  <sheetFormatPr defaultRowHeight="15"/>
  <cols>
    <col min="1" max="1" width="45.42578125" style="342" customWidth="1"/>
    <col min="2" max="16384" width="9.140625" style="342"/>
  </cols>
  <sheetData>
    <row r="3" spans="1:12">
      <c r="A3" s="390" t="s">
        <v>1</v>
      </c>
      <c r="B3" s="390"/>
      <c r="C3" s="390"/>
      <c r="D3" s="390"/>
      <c r="E3" s="390"/>
      <c r="F3" s="390"/>
      <c r="G3" s="390"/>
      <c r="H3" s="390"/>
      <c r="I3" s="390"/>
    </row>
    <row r="4" spans="1:12">
      <c r="A4" s="403"/>
      <c r="B4" s="401">
        <v>2010</v>
      </c>
      <c r="C4" s="401">
        <v>2011</v>
      </c>
      <c r="D4" s="401">
        <v>2012</v>
      </c>
      <c r="E4" s="401">
        <v>2013</v>
      </c>
      <c r="F4" s="401">
        <v>2014</v>
      </c>
      <c r="G4" s="401">
        <v>2015</v>
      </c>
      <c r="H4" s="402">
        <v>2016</v>
      </c>
      <c r="I4" s="401">
        <v>2017</v>
      </c>
      <c r="J4" s="401">
        <v>2018</v>
      </c>
      <c r="K4" s="401">
        <v>2019</v>
      </c>
      <c r="L4" s="386"/>
    </row>
    <row r="5" spans="1:12">
      <c r="A5" s="390"/>
      <c r="B5" s="400"/>
      <c r="C5" s="392"/>
      <c r="D5" s="392"/>
      <c r="E5" s="392"/>
      <c r="F5" s="399"/>
      <c r="G5" s="398"/>
      <c r="H5" s="397"/>
      <c r="I5" s="450" t="s">
        <v>204</v>
      </c>
      <c r="J5" s="450"/>
      <c r="K5" s="450"/>
      <c r="L5" s="386"/>
    </row>
    <row r="6" spans="1:12">
      <c r="A6" s="396"/>
      <c r="B6" s="395"/>
      <c r="C6" s="395"/>
      <c r="D6" s="395"/>
      <c r="E6" s="395"/>
      <c r="F6" s="393"/>
      <c r="G6" s="393"/>
      <c r="H6" s="394"/>
      <c r="I6" s="393"/>
      <c r="J6" s="392"/>
      <c r="K6" s="391"/>
      <c r="L6" s="386"/>
    </row>
    <row r="7" spans="1:12">
      <c r="A7" s="390"/>
      <c r="B7" s="389"/>
      <c r="C7" s="389"/>
      <c r="D7" s="389"/>
      <c r="E7" s="389"/>
      <c r="F7" s="387"/>
      <c r="G7" s="387"/>
      <c r="H7" s="388"/>
      <c r="I7" s="387"/>
      <c r="J7" s="387"/>
      <c r="K7" s="386"/>
      <c r="L7" s="386"/>
    </row>
    <row r="8" spans="1:12">
      <c r="A8" s="381" t="s">
        <v>152</v>
      </c>
      <c r="B8" s="385">
        <v>1.2377559675882139</v>
      </c>
      <c r="C8" s="385">
        <v>0.64936696600082655</v>
      </c>
      <c r="D8" s="385">
        <v>-2.7</v>
      </c>
      <c r="E8" s="383">
        <v>-1.1000000000000001</v>
      </c>
      <c r="F8" s="383">
        <v>3.1</v>
      </c>
      <c r="G8" s="383">
        <v>2.2999999999999998</v>
      </c>
      <c r="H8" s="384">
        <v>2.5</v>
      </c>
      <c r="I8" s="383">
        <v>3.6430339558690008</v>
      </c>
      <c r="J8" s="383">
        <v>3.208514948710274</v>
      </c>
      <c r="K8" s="383">
        <v>2.573127799192477</v>
      </c>
    </row>
    <row r="9" spans="1:12">
      <c r="A9" s="382" t="s">
        <v>246</v>
      </c>
      <c r="B9" s="379">
        <v>36252.431384040188</v>
      </c>
      <c r="C9" s="379">
        <v>36896.300739289567</v>
      </c>
      <c r="D9" s="379">
        <v>36002.5</v>
      </c>
      <c r="E9" s="378">
        <v>35917.1</v>
      </c>
      <c r="F9" s="378">
        <v>37332.400000000001</v>
      </c>
      <c r="G9" s="378">
        <v>38570</v>
      </c>
      <c r="H9" s="380">
        <v>39769.100000000006</v>
      </c>
      <c r="I9" s="378">
        <v>41625.461719896673</v>
      </c>
      <c r="J9" s="378">
        <v>43674.907069648078</v>
      </c>
      <c r="K9" s="378">
        <v>45576.857350495709</v>
      </c>
    </row>
    <row r="10" spans="1:12">
      <c r="A10" s="381" t="s">
        <v>245</v>
      </c>
      <c r="B10" s="379">
        <v>17694</v>
      </c>
      <c r="C10" s="379">
        <v>17973</v>
      </c>
      <c r="D10" s="379">
        <v>17504</v>
      </c>
      <c r="E10" s="378">
        <v>17439</v>
      </c>
      <c r="F10" s="378">
        <v>18107</v>
      </c>
      <c r="G10" s="378">
        <v>18693</v>
      </c>
      <c r="H10" s="380">
        <v>19262.375278504314</v>
      </c>
      <c r="I10" s="378">
        <v>20157.608581063767</v>
      </c>
      <c r="J10" s="378">
        <v>21152.443812297945</v>
      </c>
      <c r="K10" s="378">
        <v>22080.626704365292</v>
      </c>
    </row>
    <row r="11" spans="1:12">
      <c r="A11" s="368" t="s">
        <v>230</v>
      </c>
      <c r="B11" s="379">
        <v>21200</v>
      </c>
      <c r="C11" s="379">
        <v>21700</v>
      </c>
      <c r="D11" s="379">
        <v>21800</v>
      </c>
      <c r="E11" s="379">
        <v>21700</v>
      </c>
      <c r="F11" s="378">
        <v>22800</v>
      </c>
      <c r="G11" s="348"/>
      <c r="H11" s="358"/>
      <c r="I11" s="348"/>
      <c r="J11" s="348"/>
      <c r="K11" s="348"/>
    </row>
    <row r="12" spans="1:12">
      <c r="A12" s="368" t="s">
        <v>324</v>
      </c>
      <c r="B12" s="379">
        <v>83</v>
      </c>
      <c r="C12" s="379">
        <v>83</v>
      </c>
      <c r="D12" s="379">
        <v>82</v>
      </c>
      <c r="E12" s="379">
        <v>81</v>
      </c>
      <c r="F12" s="378">
        <v>83</v>
      </c>
      <c r="G12" s="348"/>
      <c r="H12" s="358"/>
      <c r="I12" s="348"/>
      <c r="J12" s="348"/>
      <c r="K12" s="348"/>
    </row>
    <row r="13" spans="1:12">
      <c r="A13" s="355" t="s">
        <v>6</v>
      </c>
      <c r="B13" s="377">
        <v>10.742891764955502</v>
      </c>
      <c r="C13" s="377">
        <v>11.843000726022943</v>
      </c>
      <c r="D13" s="377">
        <v>11.974014986672506</v>
      </c>
      <c r="E13" s="375">
        <v>13.118464093654964</v>
      </c>
      <c r="F13" s="375">
        <v>13.085177834142275</v>
      </c>
      <c r="G13" s="375">
        <v>12.288024583516226</v>
      </c>
      <c r="H13" s="376">
        <v>11.20778310398798</v>
      </c>
      <c r="I13" s="375">
        <v>9.7336189150067813</v>
      </c>
      <c r="J13" s="375">
        <v>9.0869453746551017</v>
      </c>
      <c r="K13" s="375">
        <v>8.5460507216628994</v>
      </c>
    </row>
    <row r="14" spans="1:12">
      <c r="A14" s="355" t="s">
        <v>14</v>
      </c>
      <c r="B14" s="377">
        <v>7.3</v>
      </c>
      <c r="C14" s="377">
        <v>8.1999999999999993</v>
      </c>
      <c r="D14" s="377">
        <v>8.889990089197223</v>
      </c>
      <c r="E14" s="375">
        <v>10.141462442717671</v>
      </c>
      <c r="F14" s="375">
        <v>9.7231868240896926</v>
      </c>
      <c r="G14" s="375">
        <v>9.0121489743079088</v>
      </c>
      <c r="H14" s="376">
        <v>8.0466421323761779</v>
      </c>
      <c r="I14" s="375">
        <v>6.9645718255778855</v>
      </c>
      <c r="J14" s="375">
        <v>6.4016671689761298</v>
      </c>
      <c r="K14" s="375">
        <v>6.0411734178116401</v>
      </c>
    </row>
    <row r="15" spans="1:12">
      <c r="A15" s="355" t="s">
        <v>7</v>
      </c>
      <c r="B15" s="377">
        <v>3.4264373258621816</v>
      </c>
      <c r="C15" s="377">
        <v>2.3595891358349093</v>
      </c>
      <c r="D15" s="377">
        <v>-1.7884947354663723</v>
      </c>
      <c r="E15" s="375">
        <v>1.2808988203218519E-2</v>
      </c>
      <c r="F15" s="375">
        <v>2.6457826547956955</v>
      </c>
      <c r="G15" s="375">
        <v>1.1507504495903191</v>
      </c>
      <c r="H15" s="376">
        <v>0.46245855494994714</v>
      </c>
      <c r="I15" s="375">
        <v>1.44471604920939</v>
      </c>
      <c r="J15" s="375">
        <v>1.7111416399564661</v>
      </c>
      <c r="K15" s="375">
        <v>1.6007556162155936</v>
      </c>
    </row>
    <row r="16" spans="1:12">
      <c r="A16" s="368" t="s">
        <v>323</v>
      </c>
      <c r="B16" s="373">
        <v>1.8</v>
      </c>
      <c r="C16" s="373">
        <v>1.8</v>
      </c>
      <c r="D16" s="373">
        <v>2.6</v>
      </c>
      <c r="E16" s="373">
        <v>1.8</v>
      </c>
      <c r="F16" s="373">
        <v>0.2</v>
      </c>
      <c r="G16" s="373">
        <v>-0.5</v>
      </c>
      <c r="H16" s="374">
        <v>-0.1</v>
      </c>
      <c r="I16" s="373">
        <v>1.8</v>
      </c>
      <c r="J16" s="373">
        <v>1.6</v>
      </c>
      <c r="K16" s="373">
        <v>2</v>
      </c>
    </row>
    <row r="17" spans="1:11">
      <c r="A17" s="368" t="s">
        <v>322</v>
      </c>
      <c r="B17" s="373">
        <v>1.9</v>
      </c>
      <c r="C17" s="373">
        <v>2</v>
      </c>
      <c r="D17" s="373">
        <v>2.7</v>
      </c>
      <c r="E17" s="373">
        <v>0.7</v>
      </c>
      <c r="F17" s="373">
        <v>0.2</v>
      </c>
      <c r="G17" s="373">
        <v>-0.5</v>
      </c>
      <c r="H17" s="374">
        <v>0.5</v>
      </c>
      <c r="I17" s="373">
        <v>2.1</v>
      </c>
      <c r="J17" s="373">
        <v>1.9</v>
      </c>
      <c r="K17" s="373">
        <v>2.1</v>
      </c>
    </row>
    <row r="18" spans="1:11">
      <c r="A18" s="359" t="s">
        <v>321</v>
      </c>
      <c r="B18" s="347"/>
      <c r="C18" s="347"/>
      <c r="D18" s="347"/>
      <c r="E18" s="348"/>
      <c r="F18" s="348"/>
      <c r="G18" s="348"/>
      <c r="H18" s="358"/>
      <c r="I18" s="348"/>
      <c r="J18" s="348"/>
      <c r="K18" s="348"/>
    </row>
    <row r="19" spans="1:11">
      <c r="A19" s="368" t="s">
        <v>320</v>
      </c>
      <c r="B19" s="373">
        <v>10.154803860584252</v>
      </c>
      <c r="C19" s="373">
        <v>6.8935847910053951</v>
      </c>
      <c r="D19" s="373">
        <v>0.6</v>
      </c>
      <c r="E19" s="373">
        <v>3.1280506434677124</v>
      </c>
      <c r="F19" s="373">
        <v>5.7294694666523487</v>
      </c>
      <c r="G19" s="373">
        <v>5.6338304445247047</v>
      </c>
      <c r="H19" s="374">
        <v>5.9</v>
      </c>
      <c r="I19" s="373">
        <v>5.9546675623358389</v>
      </c>
      <c r="J19" s="373">
        <v>5.0779882406060821</v>
      </c>
      <c r="K19" s="373">
        <v>4.8176046998781352</v>
      </c>
    </row>
    <row r="20" spans="1:11">
      <c r="A20" s="368" t="s">
        <v>8</v>
      </c>
      <c r="B20" s="373">
        <v>11.994646909705637</v>
      </c>
      <c r="C20" s="373">
        <v>7.9927804836404448</v>
      </c>
      <c r="D20" s="373">
        <v>0.4</v>
      </c>
      <c r="E20" s="373">
        <v>3.3</v>
      </c>
      <c r="F20" s="373">
        <v>6.3</v>
      </c>
      <c r="G20" s="373">
        <v>5.3</v>
      </c>
      <c r="H20" s="374">
        <v>5.65</v>
      </c>
      <c r="I20" s="373">
        <v>6.1</v>
      </c>
      <c r="J20" s="373">
        <v>5.1499899999999998</v>
      </c>
      <c r="K20" s="373">
        <v>4.9000000000000004</v>
      </c>
    </row>
    <row r="21" spans="1:11">
      <c r="A21" s="368" t="s">
        <v>9</v>
      </c>
      <c r="B21" s="373">
        <v>3.3834640161168039</v>
      </c>
      <c r="C21" s="373">
        <v>2.5134002585421626</v>
      </c>
      <c r="D21" s="373">
        <v>1.5</v>
      </c>
      <c r="E21" s="373">
        <v>1.9</v>
      </c>
      <c r="F21" s="373">
        <v>3.4</v>
      </c>
      <c r="G21" s="373">
        <v>6.5</v>
      </c>
      <c r="H21" s="374">
        <v>6.8250000000000002</v>
      </c>
      <c r="I21" s="373">
        <v>5.4</v>
      </c>
      <c r="J21" s="373">
        <v>4.8</v>
      </c>
      <c r="K21" s="373">
        <v>4.5</v>
      </c>
    </row>
    <row r="22" spans="1:11">
      <c r="A22" s="368" t="s">
        <v>319</v>
      </c>
      <c r="B22" s="373">
        <v>6.8371751345052161</v>
      </c>
      <c r="C22" s="373">
        <v>4.9964111026727949</v>
      </c>
      <c r="D22" s="373">
        <v>-3.7</v>
      </c>
      <c r="E22" s="373">
        <v>2.1</v>
      </c>
      <c r="F22" s="373">
        <v>4.2</v>
      </c>
      <c r="G22" s="373">
        <v>4.5792324460003968</v>
      </c>
      <c r="H22" s="374">
        <v>6.1942994088903784</v>
      </c>
      <c r="I22" s="373">
        <v>6.5240564192468735</v>
      </c>
      <c r="J22" s="373">
        <v>5.566356370859407</v>
      </c>
      <c r="K22" s="373">
        <v>5.0815706530164588</v>
      </c>
    </row>
    <row r="23" spans="1:11">
      <c r="A23" s="368" t="s">
        <v>10</v>
      </c>
      <c r="B23" s="373">
        <v>7.570081661029505</v>
      </c>
      <c r="C23" s="373">
        <v>5.9666594538130653</v>
      </c>
      <c r="D23" s="373">
        <v>-4.3</v>
      </c>
      <c r="E23" s="373">
        <v>2.9</v>
      </c>
      <c r="F23" s="373">
        <v>3.8</v>
      </c>
      <c r="G23" s="373">
        <v>5</v>
      </c>
      <c r="H23" s="374">
        <v>6.5749999999999993</v>
      </c>
      <c r="I23" s="373">
        <v>6.8</v>
      </c>
      <c r="J23" s="373">
        <v>5.7</v>
      </c>
      <c r="K23" s="373">
        <v>5.2</v>
      </c>
    </row>
    <row r="24" spans="1:11">
      <c r="A24" s="368" t="s">
        <v>11</v>
      </c>
      <c r="B24" s="373">
        <v>3.1472682074088709</v>
      </c>
      <c r="C24" s="373">
        <v>-0.37103517964627031</v>
      </c>
      <c r="D24" s="373">
        <v>0.2</v>
      </c>
      <c r="E24" s="373">
        <v>-3.1</v>
      </c>
      <c r="F24" s="373">
        <v>6.3</v>
      </c>
      <c r="G24" s="373">
        <v>2.2000000000000002</v>
      </c>
      <c r="H24" s="374">
        <v>4.0500000000000007</v>
      </c>
      <c r="I24" s="373">
        <v>5</v>
      </c>
      <c r="J24" s="373">
        <v>4.8</v>
      </c>
      <c r="K24" s="373">
        <v>4.4000000000000004</v>
      </c>
    </row>
    <row r="25" spans="1:11">
      <c r="A25" s="368" t="s">
        <v>12</v>
      </c>
      <c r="B25" s="371">
        <v>-43.158553468965295</v>
      </c>
      <c r="C25" s="371">
        <v>68.023974679406734</v>
      </c>
      <c r="D25" s="371">
        <v>929.96734333097379</v>
      </c>
      <c r="E25" s="371">
        <v>1731.7295549840574</v>
      </c>
      <c r="F25" s="371">
        <v>2324.92513629826</v>
      </c>
      <c r="G25" s="371">
        <v>1997.8377748409762</v>
      </c>
      <c r="H25" s="372">
        <v>2718.6602999841989</v>
      </c>
      <c r="I25" s="371">
        <v>1911.0694882568669</v>
      </c>
      <c r="J25" s="371">
        <v>1905.6046192113693</v>
      </c>
      <c r="K25" s="371">
        <v>2023.7968603629504</v>
      </c>
    </row>
    <row r="26" spans="1:11">
      <c r="A26" s="355" t="s">
        <v>162</v>
      </c>
      <c r="B26" s="369">
        <v>-0.11905009352825219</v>
      </c>
      <c r="C26" s="369">
        <v>0.18436529764885184</v>
      </c>
      <c r="D26" s="369">
        <v>2.583063240972082</v>
      </c>
      <c r="E26" s="369">
        <v>4.8214626319609808</v>
      </c>
      <c r="F26" s="369">
        <v>6.2276337344994159</v>
      </c>
      <c r="G26" s="369">
        <v>5.1797712596343697</v>
      </c>
      <c r="H26" s="370">
        <v>6.8361122076793253</v>
      </c>
      <c r="I26" s="369">
        <v>4.5911070034891397</v>
      </c>
      <c r="J26" s="369">
        <v>4.3631566660749028</v>
      </c>
      <c r="K26" s="369">
        <v>4.4404045781382493</v>
      </c>
    </row>
    <row r="27" spans="1:11">
      <c r="A27" s="368" t="s">
        <v>206</v>
      </c>
      <c r="B27" s="367">
        <v>42122.9</v>
      </c>
      <c r="C27" s="367">
        <v>41669.199999999997</v>
      </c>
      <c r="D27" s="367">
        <v>42872.1</v>
      </c>
      <c r="E27" s="366">
        <v>41866</v>
      </c>
      <c r="F27" s="366">
        <v>46514</v>
      </c>
      <c r="G27" s="366">
        <v>44953.5</v>
      </c>
      <c r="H27" s="365">
        <v>43334.1</v>
      </c>
      <c r="I27" s="375" t="s">
        <v>359</v>
      </c>
      <c r="J27" s="352"/>
      <c r="K27" s="352"/>
    </row>
    <row r="28" spans="1:11">
      <c r="A28" s="355" t="s">
        <v>162</v>
      </c>
      <c r="B28" s="364">
        <v>116.19331005352716</v>
      </c>
      <c r="C28" s="364">
        <v>112.93598318822227</v>
      </c>
      <c r="D28" s="364">
        <v>119.08089715991946</v>
      </c>
      <c r="E28" s="362">
        <v>116.56286281464818</v>
      </c>
      <c r="F28" s="362">
        <v>124.59418628322851</v>
      </c>
      <c r="G28" s="362">
        <v>116.55042779362199</v>
      </c>
      <c r="H28" s="363">
        <v>108.96424611067384</v>
      </c>
      <c r="I28" s="362"/>
      <c r="J28" s="362"/>
      <c r="K28" s="362"/>
    </row>
    <row r="29" spans="1:11">
      <c r="A29" s="355" t="s">
        <v>13</v>
      </c>
      <c r="B29" s="360">
        <v>1.327</v>
      </c>
      <c r="C29" s="360">
        <v>1.3919999999999999</v>
      </c>
      <c r="D29" s="360">
        <v>1.286</v>
      </c>
      <c r="E29" s="360">
        <v>1.3280000000000001</v>
      </c>
      <c r="F29" s="360">
        <v>1.3285</v>
      </c>
      <c r="G29" s="360">
        <v>1.1100000000000001</v>
      </c>
      <c r="H29" s="361">
        <v>1.107</v>
      </c>
      <c r="I29" s="360">
        <v>1.0669999999999999</v>
      </c>
      <c r="J29" s="360">
        <v>1.0680000000000001</v>
      </c>
      <c r="K29" s="360">
        <v>1.0680000000000001</v>
      </c>
    </row>
    <row r="30" spans="1:11">
      <c r="A30" s="359" t="s">
        <v>318</v>
      </c>
      <c r="B30" s="347"/>
      <c r="C30" s="347"/>
      <c r="D30" s="347"/>
      <c r="E30" s="348"/>
      <c r="F30" s="348"/>
      <c r="G30" s="348"/>
      <c r="H30" s="358"/>
      <c r="I30" s="348"/>
      <c r="J30" s="348"/>
      <c r="K30" s="348"/>
    </row>
    <row r="31" spans="1:11">
      <c r="A31" s="355" t="s">
        <v>153</v>
      </c>
      <c r="B31" s="354">
        <v>1.2535031468952269</v>
      </c>
      <c r="C31" s="354">
        <v>-2.3420226850831227E-2</v>
      </c>
      <c r="D31" s="354">
        <v>-2.4790252156489458</v>
      </c>
      <c r="E31" s="352">
        <v>-4.0467801918183568</v>
      </c>
      <c r="F31" s="352">
        <v>1.9948699008889008</v>
      </c>
      <c r="G31" s="352">
        <v>0.45601603747368813</v>
      </c>
      <c r="H31" s="353">
        <v>2.843646669815783</v>
      </c>
      <c r="I31" s="352">
        <v>3.5406630156315089</v>
      </c>
      <c r="J31" s="352">
        <v>2.7373377369808622</v>
      </c>
      <c r="K31" s="352">
        <v>1.9508276092361996</v>
      </c>
    </row>
    <row r="32" spans="1:11">
      <c r="A32" s="356" t="s">
        <v>259</v>
      </c>
      <c r="B32" s="354">
        <v>56.041636544109252</v>
      </c>
      <c r="C32" s="354">
        <v>56.015802511120448</v>
      </c>
      <c r="D32" s="354">
        <v>56.76272481077703</v>
      </c>
      <c r="E32" s="352">
        <v>55.03144741641168</v>
      </c>
      <c r="F32" s="352">
        <v>53.982063837310214</v>
      </c>
      <c r="G32" s="352">
        <v>52.142857142857146</v>
      </c>
      <c r="H32" s="353">
        <v>51.733129489980911</v>
      </c>
      <c r="I32" s="352">
        <v>52.045998444558393</v>
      </c>
      <c r="J32" s="352">
        <v>51.675023310172577</v>
      </c>
      <c r="K32" s="352">
        <v>51.342853652913725</v>
      </c>
    </row>
    <row r="33" spans="1:11">
      <c r="A33" s="357" t="s">
        <v>154</v>
      </c>
      <c r="B33" s="354">
        <v>-0.52257104507810936</v>
      </c>
      <c r="C33" s="354">
        <v>-0.73729152548456511</v>
      </c>
      <c r="D33" s="354">
        <v>-2.2000000000000002</v>
      </c>
      <c r="E33" s="352">
        <v>-2.1</v>
      </c>
      <c r="F33" s="352">
        <v>-1.2</v>
      </c>
      <c r="G33" s="352">
        <v>2.5</v>
      </c>
      <c r="H33" s="353">
        <v>2.6</v>
      </c>
      <c r="I33" s="352">
        <v>1.0499000000000001</v>
      </c>
      <c r="J33" s="352">
        <v>0.94999</v>
      </c>
      <c r="K33" s="352">
        <v>0.64</v>
      </c>
    </row>
    <row r="34" spans="1:11">
      <c r="A34" s="356" t="s">
        <v>317</v>
      </c>
      <c r="B34" s="354">
        <v>20.283516468570991</v>
      </c>
      <c r="C34" s="354">
        <v>20.428528333812594</v>
      </c>
      <c r="D34" s="354">
        <v>20.266092632456079</v>
      </c>
      <c r="E34" s="352">
        <v>19.690620902021603</v>
      </c>
      <c r="F34" s="352">
        <v>18.749665170200682</v>
      </c>
      <c r="G34" s="352">
        <v>18.676691729323309</v>
      </c>
      <c r="H34" s="353">
        <v>18.934298236570601</v>
      </c>
      <c r="I34" s="352">
        <v>18.874786947443145</v>
      </c>
      <c r="J34" s="352">
        <v>18.651560216137213</v>
      </c>
      <c r="K34" s="352">
        <v>18.343529712980462</v>
      </c>
    </row>
    <row r="35" spans="1:11">
      <c r="A35" s="355" t="s">
        <v>155</v>
      </c>
      <c r="B35" s="354">
        <v>-13.306914230789786</v>
      </c>
      <c r="C35" s="354">
        <v>-4.9301120023432787</v>
      </c>
      <c r="D35" s="354">
        <v>-8.8000000000000007</v>
      </c>
      <c r="E35" s="352">
        <v>3.2</v>
      </c>
      <c r="F35" s="352">
        <v>1.4</v>
      </c>
      <c r="G35" s="352">
        <v>1</v>
      </c>
      <c r="H35" s="353">
        <v>-3.1</v>
      </c>
      <c r="I35" s="352">
        <v>7.0499000000000001</v>
      </c>
      <c r="J35" s="352">
        <v>7.0499000000000001</v>
      </c>
      <c r="K35" s="352">
        <v>6.0499900000000002</v>
      </c>
    </row>
    <row r="36" spans="1:11">
      <c r="A36" s="351" t="s">
        <v>260</v>
      </c>
      <c r="B36" s="349">
        <v>21.313394329221637</v>
      </c>
      <c r="C36" s="349">
        <v>20.193600434517236</v>
      </c>
      <c r="D36" s="349">
        <v>19.259495868342473</v>
      </c>
      <c r="E36" s="349">
        <v>19.976278708470339</v>
      </c>
      <c r="F36" s="349">
        <v>19.596650630551476</v>
      </c>
      <c r="G36" s="349">
        <v>19.508944775732434</v>
      </c>
      <c r="H36" s="350">
        <v>18.410021851135678</v>
      </c>
      <c r="I36" s="349">
        <v>19.092606587713128</v>
      </c>
      <c r="J36" s="349">
        <v>19.908083783313259</v>
      </c>
      <c r="K36" s="349">
        <v>20.656343514575042</v>
      </c>
    </row>
    <row r="37" spans="1:11">
      <c r="A37" s="13" t="s">
        <v>357</v>
      </c>
      <c r="B37" s="348"/>
      <c r="C37" s="348"/>
      <c r="D37" s="348"/>
      <c r="E37" s="348"/>
      <c r="F37" s="348"/>
      <c r="G37" s="348"/>
      <c r="H37" s="348"/>
      <c r="I37" s="347"/>
      <c r="J37" s="347"/>
      <c r="K37" s="347"/>
    </row>
    <row r="38" spans="1:11">
      <c r="A38" s="13" t="s">
        <v>315</v>
      </c>
      <c r="B38" s="344"/>
      <c r="C38" s="344"/>
      <c r="D38" s="344"/>
      <c r="E38" s="344"/>
      <c r="F38" s="344"/>
      <c r="G38" s="344"/>
      <c r="H38" s="344"/>
    </row>
    <row r="39" spans="1:11">
      <c r="A39" s="101" t="s">
        <v>314</v>
      </c>
      <c r="B39" s="344"/>
      <c r="C39" s="344"/>
      <c r="D39" s="344"/>
      <c r="E39" s="344"/>
      <c r="F39" s="344"/>
      <c r="G39" s="344"/>
      <c r="H39" s="344"/>
    </row>
    <row r="40" spans="1:11">
      <c r="A40" s="346" t="s">
        <v>313</v>
      </c>
      <c r="B40" s="344"/>
      <c r="C40" s="344"/>
      <c r="D40" s="344"/>
      <c r="E40" s="344"/>
      <c r="F40" s="344"/>
      <c r="G40" s="344"/>
      <c r="H40" s="344"/>
    </row>
    <row r="41" spans="1:11">
      <c r="A41" s="345" t="s">
        <v>312</v>
      </c>
      <c r="B41" s="344"/>
      <c r="C41" s="344"/>
      <c r="D41" s="344"/>
      <c r="E41" s="344"/>
      <c r="F41" s="344"/>
      <c r="G41" s="344"/>
      <c r="H41" s="344"/>
    </row>
    <row r="42" spans="1:11">
      <c r="A42" s="343" t="s">
        <v>326</v>
      </c>
    </row>
    <row r="43" spans="1:11" ht="42" customHeight="1">
      <c r="A43" s="453" t="s">
        <v>311</v>
      </c>
      <c r="B43" s="453"/>
      <c r="C43" s="453"/>
      <c r="D43" s="453"/>
      <c r="E43" s="453"/>
    </row>
  </sheetData>
  <mergeCells count="2">
    <mergeCell ref="A43:E43"/>
    <mergeCell ref="I5:K5"/>
  </mergeCells>
  <pageMargins left="0.70866141732283472" right="0.70866141732283472" top="0.74803149606299213" bottom="0.74803149606299213" header="0.31496062992125984" footer="0.31496062992125984"/>
  <pageSetup paperSize="9" scale="78" orientation="landscape" horizontalDpi="4294967294"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zoomScale="90" zoomScaleNormal="90" workbookViewId="0">
      <selection activeCell="Q32" sqref="Q32"/>
    </sheetView>
  </sheetViews>
  <sheetFormatPr defaultRowHeight="12"/>
  <cols>
    <col min="1" max="1" width="45.42578125" style="285" customWidth="1"/>
    <col min="2" max="16384" width="9.140625" style="285"/>
  </cols>
  <sheetData>
    <row r="1" spans="1:10">
      <c r="A1" s="284" t="s">
        <v>1</v>
      </c>
      <c r="B1" s="284"/>
      <c r="C1" s="284"/>
      <c r="D1" s="284"/>
      <c r="E1" s="284"/>
      <c r="F1" s="284"/>
      <c r="G1" s="284"/>
      <c r="H1" s="284"/>
      <c r="I1" s="284"/>
    </row>
    <row r="2" spans="1:10">
      <c r="A2" s="286"/>
      <c r="B2" s="286">
        <v>2010</v>
      </c>
      <c r="C2" s="286">
        <v>2011</v>
      </c>
      <c r="D2" s="286">
        <v>2012</v>
      </c>
      <c r="E2" s="286">
        <v>2013</v>
      </c>
      <c r="F2" s="286">
        <v>2014</v>
      </c>
      <c r="G2" s="286">
        <v>2015</v>
      </c>
      <c r="H2" s="287">
        <v>2016</v>
      </c>
      <c r="I2" s="286">
        <v>2017</v>
      </c>
      <c r="J2" s="286">
        <v>2018</v>
      </c>
    </row>
    <row r="3" spans="1:10">
      <c r="A3" s="284"/>
      <c r="B3" s="288"/>
      <c r="C3" s="289"/>
      <c r="D3" s="289"/>
      <c r="E3" s="289"/>
      <c r="F3" s="152"/>
      <c r="G3" s="290"/>
      <c r="H3" s="454" t="s">
        <v>204</v>
      </c>
      <c r="I3" s="455"/>
      <c r="J3" s="455"/>
    </row>
    <row r="4" spans="1:10">
      <c r="A4" s="291"/>
      <c r="B4" s="292"/>
      <c r="C4" s="292"/>
      <c r="D4" s="292"/>
      <c r="E4" s="292"/>
      <c r="F4" s="293"/>
      <c r="G4" s="293"/>
      <c r="H4" s="294"/>
      <c r="I4" s="293"/>
      <c r="J4" s="289"/>
    </row>
    <row r="5" spans="1:10">
      <c r="A5" s="284"/>
      <c r="B5" s="295"/>
      <c r="C5" s="295"/>
      <c r="D5" s="295"/>
      <c r="E5" s="295"/>
      <c r="F5" s="296"/>
      <c r="G5" s="296"/>
      <c r="H5" s="297"/>
      <c r="I5" s="296"/>
      <c r="J5" s="296"/>
    </row>
    <row r="6" spans="1:10">
      <c r="A6" s="298" t="s">
        <v>152</v>
      </c>
      <c r="B6" s="299">
        <v>1.2377559675882139</v>
      </c>
      <c r="C6" s="299">
        <v>0.64936696600082655</v>
      </c>
      <c r="D6" s="299">
        <v>-2.7</v>
      </c>
      <c r="E6" s="300">
        <v>-1.1000000000000001</v>
      </c>
      <c r="F6" s="300">
        <v>3.1</v>
      </c>
      <c r="G6" s="300">
        <v>2.2999999999999998</v>
      </c>
      <c r="H6" s="301">
        <v>2.3307034586466386</v>
      </c>
      <c r="I6" s="300">
        <v>2.9480897376196822</v>
      </c>
      <c r="J6" s="300">
        <v>2.6494308120619792</v>
      </c>
    </row>
    <row r="7" spans="1:10">
      <c r="A7" s="302" t="s">
        <v>246</v>
      </c>
      <c r="B7" s="303">
        <v>36252.431384040188</v>
      </c>
      <c r="C7" s="303">
        <v>36896.300739289567</v>
      </c>
      <c r="D7" s="303">
        <v>36002.5</v>
      </c>
      <c r="E7" s="304">
        <v>35917.1</v>
      </c>
      <c r="F7" s="304">
        <v>37332.400000000001</v>
      </c>
      <c r="G7" s="304">
        <v>38570</v>
      </c>
      <c r="H7" s="305">
        <v>40004.106468945996</v>
      </c>
      <c r="I7" s="304">
        <v>41416.180753912719</v>
      </c>
      <c r="J7" s="304">
        <v>42884.912540387173</v>
      </c>
    </row>
    <row r="8" spans="1:10">
      <c r="A8" s="298" t="s">
        <v>245</v>
      </c>
      <c r="B8" s="303">
        <v>17694</v>
      </c>
      <c r="C8" s="303">
        <v>17973</v>
      </c>
      <c r="D8" s="303">
        <v>17504</v>
      </c>
      <c r="E8" s="304">
        <v>17439</v>
      </c>
      <c r="F8" s="304">
        <v>18107</v>
      </c>
      <c r="G8" s="304">
        <v>18693</v>
      </c>
      <c r="H8" s="305">
        <v>19376.201912693017</v>
      </c>
      <c r="I8" s="304">
        <v>20056.261866301556</v>
      </c>
      <c r="J8" s="304">
        <v>20769.837047604291</v>
      </c>
    </row>
    <row r="9" spans="1:10" ht="13.5">
      <c r="A9" s="306" t="s">
        <v>340</v>
      </c>
      <c r="B9" s="303">
        <v>21100</v>
      </c>
      <c r="C9" s="303">
        <v>21500</v>
      </c>
      <c r="D9" s="303">
        <v>21500</v>
      </c>
      <c r="E9" s="303">
        <v>21500</v>
      </c>
      <c r="F9" s="304">
        <v>22600</v>
      </c>
      <c r="G9" s="307"/>
      <c r="H9" s="308"/>
      <c r="I9" s="307"/>
      <c r="J9" s="307"/>
    </row>
    <row r="10" spans="1:10" ht="13.5">
      <c r="A10" s="306" t="s">
        <v>341</v>
      </c>
      <c r="B10" s="303">
        <v>83</v>
      </c>
      <c r="C10" s="303">
        <v>82</v>
      </c>
      <c r="D10" s="303">
        <v>81</v>
      </c>
      <c r="E10" s="303">
        <v>80</v>
      </c>
      <c r="F10" s="304">
        <v>82</v>
      </c>
      <c r="G10" s="307"/>
      <c r="H10" s="308"/>
      <c r="I10" s="307"/>
      <c r="J10" s="307"/>
    </row>
    <row r="11" spans="1:10">
      <c r="A11" s="309" t="s">
        <v>6</v>
      </c>
      <c r="B11" s="310">
        <v>10.742891764955502</v>
      </c>
      <c r="C11" s="310">
        <v>11.843000726022943</v>
      </c>
      <c r="D11" s="310">
        <v>11.974014986672506</v>
      </c>
      <c r="E11" s="311">
        <v>13.118464093654964</v>
      </c>
      <c r="F11" s="311">
        <v>13.085177834142275</v>
      </c>
      <c r="G11" s="311">
        <v>12.288024583516226</v>
      </c>
      <c r="H11" s="312">
        <v>11.241664076682952</v>
      </c>
      <c r="I11" s="311">
        <v>10.24113218032036</v>
      </c>
      <c r="J11" s="311">
        <v>9.5252538583652271</v>
      </c>
    </row>
    <row r="12" spans="1:10">
      <c r="A12" s="309" t="s">
        <v>14</v>
      </c>
      <c r="B12" s="310">
        <v>7.3</v>
      </c>
      <c r="C12" s="310">
        <v>8.1999999999999993</v>
      </c>
      <c r="D12" s="310">
        <v>8.889990089197223</v>
      </c>
      <c r="E12" s="311">
        <v>10.141462442717671</v>
      </c>
      <c r="F12" s="311">
        <v>9.7231868240896926</v>
      </c>
      <c r="G12" s="311">
        <v>9.0121489743079088</v>
      </c>
      <c r="H12" s="312">
        <v>8.1902288115689537</v>
      </c>
      <c r="I12" s="311">
        <v>7.4674647737515256</v>
      </c>
      <c r="J12" s="311">
        <v>6.8278795548325126</v>
      </c>
    </row>
    <row r="13" spans="1:10">
      <c r="A13" s="309" t="s">
        <v>7</v>
      </c>
      <c r="B13" s="310">
        <v>3.4264373258621816</v>
      </c>
      <c r="C13" s="310">
        <v>2.3595891358349093</v>
      </c>
      <c r="D13" s="310">
        <v>-1.7884947354663723</v>
      </c>
      <c r="E13" s="311">
        <v>1.2808988203218519E-2</v>
      </c>
      <c r="F13" s="311">
        <v>2.6457826547956955</v>
      </c>
      <c r="G13" s="311">
        <v>1.1507504495903191</v>
      </c>
      <c r="H13" s="312">
        <v>0.37522908869308935</v>
      </c>
      <c r="I13" s="311">
        <v>1.4889194267774855</v>
      </c>
      <c r="J13" s="311">
        <v>1.5429369987235049</v>
      </c>
    </row>
    <row r="14" spans="1:10" ht="13.5">
      <c r="A14" s="306" t="s">
        <v>342</v>
      </c>
      <c r="B14" s="313">
        <v>1.8</v>
      </c>
      <c r="C14" s="313">
        <v>1.8</v>
      </c>
      <c r="D14" s="313">
        <v>2.6</v>
      </c>
      <c r="E14" s="313">
        <v>1.8</v>
      </c>
      <c r="F14" s="313">
        <v>0.2</v>
      </c>
      <c r="G14" s="313">
        <v>-0.5</v>
      </c>
      <c r="H14" s="314">
        <v>0.1</v>
      </c>
      <c r="I14" s="313">
        <v>1.4</v>
      </c>
      <c r="J14" s="313">
        <v>1.5</v>
      </c>
    </row>
    <row r="15" spans="1:10" ht="13.5">
      <c r="A15" s="306" t="s">
        <v>343</v>
      </c>
      <c r="B15" s="313">
        <v>1.9</v>
      </c>
      <c r="C15" s="313">
        <v>2</v>
      </c>
      <c r="D15" s="313">
        <v>2.7</v>
      </c>
      <c r="E15" s="313">
        <v>0.7</v>
      </c>
      <c r="F15" s="313">
        <v>0.2</v>
      </c>
      <c r="G15" s="313">
        <v>-0.5</v>
      </c>
      <c r="H15" s="314">
        <v>1.1000000000000001</v>
      </c>
      <c r="I15" s="313">
        <v>1.4</v>
      </c>
      <c r="J15" s="313">
        <v>1.5</v>
      </c>
    </row>
    <row r="16" spans="1:10">
      <c r="A16" s="315" t="s">
        <v>321</v>
      </c>
      <c r="B16" s="306"/>
      <c r="C16" s="306"/>
      <c r="D16" s="306"/>
      <c r="E16" s="307"/>
      <c r="F16" s="307"/>
      <c r="G16" s="307"/>
      <c r="H16" s="308"/>
      <c r="I16" s="307"/>
      <c r="J16" s="307"/>
    </row>
    <row r="17" spans="1:10" ht="13.5">
      <c r="A17" s="306" t="s">
        <v>344</v>
      </c>
      <c r="B17" s="313">
        <v>10.154803860584252</v>
      </c>
      <c r="C17" s="313">
        <v>6.8935847910053951</v>
      </c>
      <c r="D17" s="313">
        <v>0.6</v>
      </c>
      <c r="E17" s="313">
        <v>3.0280506434677124</v>
      </c>
      <c r="F17" s="313">
        <v>5.7294694666523487</v>
      </c>
      <c r="G17" s="313">
        <v>5.6</v>
      </c>
      <c r="H17" s="314">
        <v>5.6997032591592118</v>
      </c>
      <c r="I17" s="313">
        <v>5.5346081311721829</v>
      </c>
      <c r="J17" s="313">
        <v>4.9732861212017276</v>
      </c>
    </row>
    <row r="18" spans="1:10">
      <c r="A18" s="306" t="s">
        <v>8</v>
      </c>
      <c r="B18" s="313">
        <v>11.994646909705637</v>
      </c>
      <c r="C18" s="313">
        <v>7.9927804836404448</v>
      </c>
      <c r="D18" s="313">
        <v>0.4</v>
      </c>
      <c r="E18" s="313">
        <v>3.3</v>
      </c>
      <c r="F18" s="313">
        <v>6.3</v>
      </c>
      <c r="G18" s="313">
        <v>5.3</v>
      </c>
      <c r="H18" s="314">
        <v>5.9</v>
      </c>
      <c r="I18" s="313">
        <v>5.84</v>
      </c>
      <c r="J18" s="313">
        <v>5.12</v>
      </c>
    </row>
    <row r="19" spans="1:10">
      <c r="A19" s="306" t="s">
        <v>9</v>
      </c>
      <c r="B19" s="313">
        <v>3.3834640161168039</v>
      </c>
      <c r="C19" s="313">
        <v>2.5134002585421626</v>
      </c>
      <c r="D19" s="313">
        <v>1.5</v>
      </c>
      <c r="E19" s="313">
        <v>1.9</v>
      </c>
      <c r="F19" s="313">
        <v>3.4</v>
      </c>
      <c r="G19" s="313">
        <v>6.5</v>
      </c>
      <c r="H19" s="314">
        <v>4.9000000000000004</v>
      </c>
      <c r="I19" s="313">
        <v>4.3498999999999999</v>
      </c>
      <c r="J19" s="313">
        <v>4.4000000000000004</v>
      </c>
    </row>
    <row r="20" spans="1:10" ht="13.5">
      <c r="A20" s="306" t="s">
        <v>345</v>
      </c>
      <c r="B20" s="313">
        <v>6.8371751345052161</v>
      </c>
      <c r="C20" s="313">
        <v>4.9964111026727949</v>
      </c>
      <c r="D20" s="313">
        <v>-3.7</v>
      </c>
      <c r="E20" s="313">
        <v>2.1</v>
      </c>
      <c r="F20" s="313">
        <v>4.2</v>
      </c>
      <c r="G20" s="313">
        <v>4.5792324460003968</v>
      </c>
      <c r="H20" s="314">
        <v>5.3476824660083713</v>
      </c>
      <c r="I20" s="313">
        <v>5.8661748324811986</v>
      </c>
      <c r="J20" s="313">
        <v>5.0541422001360639</v>
      </c>
    </row>
    <row r="21" spans="1:10">
      <c r="A21" s="306" t="s">
        <v>10</v>
      </c>
      <c r="B21" s="313">
        <v>7.570081661029505</v>
      </c>
      <c r="C21" s="313">
        <v>5.9666594538130653</v>
      </c>
      <c r="D21" s="313">
        <v>-4.3</v>
      </c>
      <c r="E21" s="313">
        <v>2.9</v>
      </c>
      <c r="F21" s="313">
        <v>3.8</v>
      </c>
      <c r="G21" s="313">
        <v>5</v>
      </c>
      <c r="H21" s="314">
        <v>5.8</v>
      </c>
      <c r="I21" s="313">
        <v>6.1509999999999998</v>
      </c>
      <c r="J21" s="313">
        <v>5.17</v>
      </c>
    </row>
    <row r="22" spans="1:10">
      <c r="A22" s="306" t="s">
        <v>11</v>
      </c>
      <c r="B22" s="313">
        <v>3.1472682074088709</v>
      </c>
      <c r="C22" s="313">
        <v>-0.37103517964627031</v>
      </c>
      <c r="D22" s="313">
        <v>0.2</v>
      </c>
      <c r="E22" s="313">
        <v>-3.1</v>
      </c>
      <c r="F22" s="313">
        <v>6.3</v>
      </c>
      <c r="G22" s="313">
        <v>2.2000000000000002</v>
      </c>
      <c r="H22" s="314">
        <v>2.8</v>
      </c>
      <c r="I22" s="313">
        <v>4.3</v>
      </c>
      <c r="J22" s="313">
        <v>4.4000000000000004</v>
      </c>
    </row>
    <row r="23" spans="1:10">
      <c r="A23" s="306" t="s">
        <v>12</v>
      </c>
      <c r="B23" s="316">
        <v>-43.158553468965295</v>
      </c>
      <c r="C23" s="316">
        <v>68.023974679406734</v>
      </c>
      <c r="D23" s="316">
        <v>929.96734333097379</v>
      </c>
      <c r="E23" s="316">
        <v>1731.7295549840574</v>
      </c>
      <c r="F23" s="316">
        <v>2324.92513629826</v>
      </c>
      <c r="G23" s="316">
        <v>1997.8377748409762</v>
      </c>
      <c r="H23" s="317">
        <v>2699.8838839673258</v>
      </c>
      <c r="I23" s="316">
        <v>2325.516448044179</v>
      </c>
      <c r="J23" s="316">
        <v>2271.8070735186857</v>
      </c>
    </row>
    <row r="24" spans="1:10">
      <c r="A24" s="309" t="s">
        <v>162</v>
      </c>
      <c r="B24" s="318">
        <v>-0.11905009352825219</v>
      </c>
      <c r="C24" s="318">
        <v>0.18436529764885184</v>
      </c>
      <c r="D24" s="318">
        <v>2.583063240972082</v>
      </c>
      <c r="E24" s="318">
        <v>4.8214626319609808</v>
      </c>
      <c r="F24" s="318">
        <v>6.2276337344994159</v>
      </c>
      <c r="G24" s="318">
        <v>5.1797712596343697</v>
      </c>
      <c r="H24" s="319">
        <v>6.7490168442161451</v>
      </c>
      <c r="I24" s="318">
        <v>5.6149949264080323</v>
      </c>
      <c r="J24" s="318">
        <v>5.2974506392643219</v>
      </c>
    </row>
    <row r="25" spans="1:10">
      <c r="A25" s="306" t="s">
        <v>206</v>
      </c>
      <c r="B25" s="320">
        <v>42122.9</v>
      </c>
      <c r="C25" s="320">
        <v>41669.199999999997</v>
      </c>
      <c r="D25" s="320">
        <v>42872.1</v>
      </c>
      <c r="E25" s="321">
        <v>41657.800000000003</v>
      </c>
      <c r="F25" s="321">
        <v>46313.8</v>
      </c>
      <c r="G25" s="321">
        <v>44723</v>
      </c>
      <c r="H25" s="322" t="s">
        <v>355</v>
      </c>
      <c r="I25" s="323"/>
      <c r="J25" s="323"/>
    </row>
    <row r="26" spans="1:10">
      <c r="A26" s="309" t="s">
        <v>162</v>
      </c>
      <c r="B26" s="324">
        <v>116.19331005352716</v>
      </c>
      <c r="C26" s="324">
        <v>112.93598318822227</v>
      </c>
      <c r="D26" s="324">
        <v>119.08089715991946</v>
      </c>
      <c r="E26" s="325">
        <v>115.98319463431068</v>
      </c>
      <c r="F26" s="325">
        <v>124.05792287664335</v>
      </c>
      <c r="G26" s="325">
        <v>115.95281306715064</v>
      </c>
      <c r="H26" s="326"/>
      <c r="I26" s="325"/>
      <c r="J26" s="325"/>
    </row>
    <row r="27" spans="1:10">
      <c r="A27" s="309" t="s">
        <v>13</v>
      </c>
      <c r="B27" s="327">
        <v>1.327</v>
      </c>
      <c r="C27" s="327">
        <v>1.3919999999999999</v>
      </c>
      <c r="D27" s="327">
        <v>1.286</v>
      </c>
      <c r="E27" s="327">
        <v>1.3280000000000001</v>
      </c>
      <c r="F27" s="327">
        <v>1.3285</v>
      </c>
      <c r="G27" s="327">
        <v>1.1100000000000001</v>
      </c>
      <c r="H27" s="328">
        <v>1.1160000000000001</v>
      </c>
      <c r="I27" s="327">
        <v>1.1180000000000001</v>
      </c>
      <c r="J27" s="327">
        <v>1.1180000000000001</v>
      </c>
    </row>
    <row r="28" spans="1:10">
      <c r="A28" s="315" t="s">
        <v>318</v>
      </c>
      <c r="B28" s="306"/>
      <c r="C28" s="306"/>
      <c r="D28" s="306"/>
      <c r="E28" s="307"/>
      <c r="F28" s="307"/>
      <c r="G28" s="307"/>
      <c r="H28" s="308"/>
      <c r="I28" s="307"/>
      <c r="J28" s="307"/>
    </row>
    <row r="29" spans="1:10">
      <c r="A29" s="309" t="s">
        <v>153</v>
      </c>
      <c r="B29" s="329">
        <v>1.2535031468952269</v>
      </c>
      <c r="C29" s="329">
        <v>-2.3420226850831227E-2</v>
      </c>
      <c r="D29" s="329">
        <v>-2.4790252156489458</v>
      </c>
      <c r="E29" s="323">
        <v>-4.0467801918183568</v>
      </c>
      <c r="F29" s="323">
        <v>1.9948699008889008</v>
      </c>
      <c r="G29" s="323">
        <v>0.45601603747368813</v>
      </c>
      <c r="H29" s="330">
        <v>2.3412802128135723</v>
      </c>
      <c r="I29" s="323">
        <v>2.2456655683614599</v>
      </c>
      <c r="J29" s="323">
        <v>2.049144979447405</v>
      </c>
    </row>
    <row r="30" spans="1:10" ht="13.5">
      <c r="A30" s="307" t="s">
        <v>346</v>
      </c>
      <c r="B30" s="329">
        <v>56.041636544109252</v>
      </c>
      <c r="C30" s="329">
        <v>56.015802511120448</v>
      </c>
      <c r="D30" s="329">
        <v>56.76272481077703</v>
      </c>
      <c r="E30" s="323">
        <v>55.03144741641168</v>
      </c>
      <c r="F30" s="323">
        <v>53.982063837310214</v>
      </c>
      <c r="G30" s="323">
        <v>52.142857142857146</v>
      </c>
      <c r="H30" s="330">
        <v>51.347733145359783</v>
      </c>
      <c r="I30" s="323">
        <v>51.26864795640099</v>
      </c>
      <c r="J30" s="323">
        <v>51.133705518080461</v>
      </c>
    </row>
    <row r="31" spans="1:10">
      <c r="A31" s="331" t="s">
        <v>154</v>
      </c>
      <c r="B31" s="329">
        <v>-0.52257104507810936</v>
      </c>
      <c r="C31" s="329">
        <v>-0.73729152548456511</v>
      </c>
      <c r="D31" s="329">
        <v>-2.2000000000000002</v>
      </c>
      <c r="E31" s="323">
        <v>-2.1</v>
      </c>
      <c r="F31" s="323">
        <v>-1.2</v>
      </c>
      <c r="G31" s="323">
        <v>2.4501050045002017</v>
      </c>
      <c r="H31" s="330">
        <v>2</v>
      </c>
      <c r="I31" s="323">
        <v>1.34999</v>
      </c>
      <c r="J31" s="323">
        <v>0.7</v>
      </c>
    </row>
    <row r="32" spans="1:10">
      <c r="A32" s="307" t="s">
        <v>317</v>
      </c>
      <c r="B32" s="329">
        <v>20.283516468570991</v>
      </c>
      <c r="C32" s="329">
        <v>20.428528333812594</v>
      </c>
      <c r="D32" s="329">
        <v>20.266092632456079</v>
      </c>
      <c r="E32" s="323">
        <v>19.690620902021603</v>
      </c>
      <c r="F32" s="323">
        <v>18.749665170200682</v>
      </c>
      <c r="G32" s="323">
        <v>18.676691729323309</v>
      </c>
      <c r="H32" s="330">
        <v>18.779327061914838</v>
      </c>
      <c r="I32" s="323">
        <v>18.75338964629654</v>
      </c>
      <c r="J32" s="323">
        <v>18.516927061889042</v>
      </c>
    </row>
    <row r="33" spans="1:10">
      <c r="A33" s="309" t="s">
        <v>155</v>
      </c>
      <c r="B33" s="329">
        <v>-13.306914230789786</v>
      </c>
      <c r="C33" s="329">
        <v>-4.9301120023432787</v>
      </c>
      <c r="D33" s="329">
        <v>-8.8000000000000007</v>
      </c>
      <c r="E33" s="323">
        <v>3.2</v>
      </c>
      <c r="F33" s="323">
        <v>1.4</v>
      </c>
      <c r="G33" s="323">
        <v>1.0073948523079821</v>
      </c>
      <c r="H33" s="330">
        <v>-3.9510000000000001</v>
      </c>
      <c r="I33" s="323">
        <v>6.0490000000000004</v>
      </c>
      <c r="J33" s="323">
        <v>5.0499900000000002</v>
      </c>
    </row>
    <row r="34" spans="1:10">
      <c r="A34" s="332" t="s">
        <v>260</v>
      </c>
      <c r="B34" s="333">
        <v>21.313394329221637</v>
      </c>
      <c r="C34" s="333">
        <v>20.193600434517236</v>
      </c>
      <c r="D34" s="333">
        <v>19.259495868342473</v>
      </c>
      <c r="E34" s="333">
        <v>19.976278708470339</v>
      </c>
      <c r="F34" s="333">
        <v>19.596650630551476</v>
      </c>
      <c r="G34" s="333">
        <v>19.508944775732434</v>
      </c>
      <c r="H34" s="334">
        <v>18.22900053309986</v>
      </c>
      <c r="I34" s="333">
        <v>19.046015530339393</v>
      </c>
      <c r="J34" s="333">
        <v>19.709056747770134</v>
      </c>
    </row>
    <row r="35" spans="1:10">
      <c r="A35" s="335" t="s">
        <v>347</v>
      </c>
      <c r="B35" s="307"/>
      <c r="C35" s="307"/>
      <c r="D35" s="307"/>
      <c r="E35" s="307"/>
      <c r="F35" s="307"/>
      <c r="G35" s="307"/>
      <c r="H35" s="306"/>
      <c r="I35" s="306"/>
      <c r="J35" s="306"/>
    </row>
    <row r="36" spans="1:10">
      <c r="A36" s="335" t="s">
        <v>315</v>
      </c>
      <c r="B36" s="336"/>
      <c r="C36" s="336"/>
      <c r="D36" s="336"/>
      <c r="E36" s="336"/>
      <c r="F36" s="336"/>
      <c r="G36" s="336"/>
      <c r="H36" s="336"/>
    </row>
    <row r="37" spans="1:10" ht="13.5">
      <c r="A37" s="337" t="s">
        <v>348</v>
      </c>
      <c r="B37" s="336"/>
      <c r="C37" s="336"/>
      <c r="D37" s="336"/>
      <c r="E37" s="336"/>
      <c r="F37" s="336"/>
      <c r="G37" s="336"/>
      <c r="H37" s="336"/>
    </row>
    <row r="38" spans="1:10" ht="13.5">
      <c r="A38" s="309" t="s">
        <v>349</v>
      </c>
      <c r="B38" s="336"/>
      <c r="C38" s="336"/>
      <c r="D38" s="336"/>
      <c r="E38" s="336"/>
      <c r="F38" s="336"/>
      <c r="G38" s="336"/>
      <c r="H38" s="336"/>
    </row>
    <row r="39" spans="1:10" ht="13.5">
      <c r="A39" s="338" t="s">
        <v>350</v>
      </c>
      <c r="B39" s="336"/>
      <c r="C39" s="336"/>
      <c r="D39" s="336"/>
      <c r="E39" s="336"/>
      <c r="F39" s="336"/>
      <c r="G39" s="336"/>
      <c r="H39" s="336"/>
    </row>
    <row r="40" spans="1:10">
      <c r="A40" s="339" t="s">
        <v>356</v>
      </c>
    </row>
    <row r="41" spans="1:10" ht="42" customHeight="1">
      <c r="A41" s="456" t="s">
        <v>351</v>
      </c>
      <c r="B41" s="456"/>
      <c r="C41" s="456"/>
      <c r="D41" s="456"/>
      <c r="E41" s="456"/>
    </row>
  </sheetData>
  <mergeCells count="2">
    <mergeCell ref="H3:J3"/>
    <mergeCell ref="A41:E41"/>
  </mergeCells>
  <pageMargins left="0.70866141732283472" right="0.70866141732283472" top="0.74803149606299213" bottom="0.74803149606299213" header="0.31496062992125984" footer="0.31496062992125984"/>
  <pageSetup paperSize="9" scale="78" orientation="landscape"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opLeftCell="A3" zoomScale="80" zoomScaleNormal="80" workbookViewId="0">
      <selection activeCell="H25" sqref="H25"/>
    </sheetView>
  </sheetViews>
  <sheetFormatPr defaultRowHeight="15"/>
  <cols>
    <col min="1" max="1" width="45.42578125" style="96" customWidth="1"/>
    <col min="2" max="16384" width="9.140625" style="96"/>
  </cols>
  <sheetData>
    <row r="1" spans="1:10">
      <c r="A1" s="141" t="s">
        <v>1</v>
      </c>
      <c r="B1" s="141"/>
      <c r="C1" s="141"/>
      <c r="D1" s="141"/>
      <c r="E1" s="141"/>
      <c r="F1" s="141"/>
      <c r="G1" s="141"/>
      <c r="H1" s="141"/>
      <c r="I1" s="141"/>
    </row>
    <row r="2" spans="1:10">
      <c r="A2" s="150"/>
      <c r="B2" s="150">
        <v>2010</v>
      </c>
      <c r="C2" s="150">
        <v>2011</v>
      </c>
      <c r="D2" s="150">
        <v>2012</v>
      </c>
      <c r="E2" s="150">
        <v>2013</v>
      </c>
      <c r="F2" s="150">
        <v>2014</v>
      </c>
      <c r="G2" s="150">
        <v>2015</v>
      </c>
      <c r="H2" s="151">
        <v>2016</v>
      </c>
      <c r="I2" s="150">
        <v>2017</v>
      </c>
      <c r="J2" s="150">
        <v>2018</v>
      </c>
    </row>
    <row r="3" spans="1:10">
      <c r="A3" s="141"/>
      <c r="B3" s="149"/>
      <c r="C3" s="142"/>
      <c r="D3" s="142"/>
      <c r="E3" s="142"/>
      <c r="F3" s="148"/>
      <c r="G3" s="147"/>
      <c r="H3" s="457" t="s">
        <v>204</v>
      </c>
      <c r="I3" s="458"/>
      <c r="J3" s="458"/>
    </row>
    <row r="4" spans="1:10">
      <c r="A4" s="146"/>
      <c r="B4" s="145"/>
      <c r="C4" s="145"/>
      <c r="D4" s="145"/>
      <c r="E4" s="145"/>
      <c r="F4" s="143"/>
      <c r="G4" s="143"/>
      <c r="H4" s="144"/>
      <c r="I4" s="143"/>
      <c r="J4" s="142"/>
    </row>
    <row r="5" spans="1:10">
      <c r="A5" s="141"/>
      <c r="B5" s="140"/>
      <c r="C5" s="140"/>
      <c r="D5" s="140"/>
      <c r="E5" s="140"/>
      <c r="F5" s="138"/>
      <c r="G5" s="138"/>
      <c r="H5" s="139"/>
      <c r="I5" s="138"/>
      <c r="J5" s="138"/>
    </row>
    <row r="6" spans="1:10">
      <c r="A6" s="133" t="s">
        <v>152</v>
      </c>
      <c r="B6" s="137">
        <f>'[1]T1 kazalci 1991-2020'!V8</f>
        <v>1.2377559675882139</v>
      </c>
      <c r="C6" s="137">
        <f>'[1]T1 kazalci 1991-2020'!W8</f>
        <v>0.64936696600082655</v>
      </c>
      <c r="D6" s="137">
        <f>'[1]T1 kazalci 1991-2020'!X8</f>
        <v>-2.7183018123004814</v>
      </c>
      <c r="E6" s="135">
        <f>'[1]T1 kazalci 1991-2020'!Y8</f>
        <v>-1.0577647281649831</v>
      </c>
      <c r="F6" s="135">
        <f>'[1]T1 kazalci 1991-2020'!Z8</f>
        <v>3.0483275526978417</v>
      </c>
      <c r="G6" s="135">
        <f>'[1]T1 kazalci 1991-2020'!AA8</f>
        <v>2.8790657626642542</v>
      </c>
      <c r="H6" s="136">
        <f>'[1]T1 kazalci 1991-2020'!AB8</f>
        <v>1.7161131463284534</v>
      </c>
      <c r="I6" s="135">
        <f>'[1]T1 kazalci 1991-2020'!AC8</f>
        <v>2.3777801632829068</v>
      </c>
      <c r="J6" s="135">
        <f>'[1]T1 kazalci 1991-2020'!AD8</f>
        <v>2.3403482560114526</v>
      </c>
    </row>
    <row r="7" spans="1:10">
      <c r="A7" s="134" t="s">
        <v>246</v>
      </c>
      <c r="B7" s="131">
        <f>'[1]T1 kazalci 1991-2020'!V9</f>
        <v>36252.431384040188</v>
      </c>
      <c r="C7" s="131">
        <f>'[1]T1 kazalci 1991-2020'!W9</f>
        <v>36896.300739289567</v>
      </c>
      <c r="D7" s="131">
        <f>'[1]T1 kazalci 1991-2020'!X9</f>
        <v>35988.289645172554</v>
      </c>
      <c r="E7" s="130">
        <f>'[1]T1 kazalci 1991-2020'!Y9</f>
        <v>35907.468084248598</v>
      </c>
      <c r="F7" s="130">
        <f>'[1]T1 kazalci 1991-2020'!Z9</f>
        <v>37303.21588313589</v>
      </c>
      <c r="G7" s="130">
        <f>'[1]T1 kazalci 1991-2020'!AA9</f>
        <v>38543.299999999996</v>
      </c>
      <c r="H7" s="132">
        <f>'[1]T1 kazalci 1991-2020'!AB9</f>
        <v>39597.882174326005</v>
      </c>
      <c r="I7" s="130">
        <f>'[1]T1 kazalci 1991-2020'!AC9</f>
        <v>40612.711910117068</v>
      </c>
      <c r="J7" s="130">
        <f>'[1]T1 kazalci 1991-2020'!AD9</f>
        <v>41879.713618149173</v>
      </c>
    </row>
    <row r="8" spans="1:10">
      <c r="A8" s="133" t="s">
        <v>245</v>
      </c>
      <c r="B8" s="131">
        <f>'[1]T1 kazalci 1991-2020'!V10</f>
        <v>17694.3</v>
      </c>
      <c r="C8" s="131">
        <f>'[1]T1 kazalci 1991-2020'!W10</f>
        <v>17973.3</v>
      </c>
      <c r="D8" s="131">
        <f>'[1]T1 kazalci 1991-2020'!X10</f>
        <v>17497.5</v>
      </c>
      <c r="E8" s="130">
        <f>'[1]T1 kazalci 1991-2020'!Y10</f>
        <v>17434.599999999999</v>
      </c>
      <c r="F8" s="130">
        <f>'[1]T1 kazalci 1991-2020'!Z10</f>
        <v>18092.5</v>
      </c>
      <c r="G8" s="130">
        <f>'[1]T1 kazalci 1991-2020'!AA10</f>
        <v>18679.900000000001</v>
      </c>
      <c r="H8" s="132">
        <f>'[1]T1 kazalci 1991-2020'!AB10</f>
        <v>19178.941183100738</v>
      </c>
      <c r="I8" s="130">
        <f>'[1]T1 kazalci 1991-2020'!AC10</f>
        <v>19670.466455283553</v>
      </c>
      <c r="J8" s="130">
        <f>'[1]T1 kazalci 1991-2020'!AD10</f>
        <v>20283.003413615908</v>
      </c>
    </row>
    <row r="9" spans="1:10">
      <c r="A9" s="102" t="s">
        <v>230</v>
      </c>
      <c r="B9" s="131">
        <f>'[1]T1 kazalci 1991-2020'!V12</f>
        <v>21000</v>
      </c>
      <c r="C9" s="131">
        <f>'[1]T1 kazalci 1991-2020'!W12</f>
        <v>21500</v>
      </c>
      <c r="D9" s="131">
        <f>'[1]T1 kazalci 1991-2020'!X12</f>
        <v>21500</v>
      </c>
      <c r="E9" s="131">
        <f>'[1]T1 kazalci 1991-2020'!Y12</f>
        <v>21500</v>
      </c>
      <c r="F9" s="130">
        <f>'[1]T1 kazalci 1991-2020'!Z12</f>
        <v>22600</v>
      </c>
      <c r="G9" s="103"/>
      <c r="H9" s="112"/>
      <c r="I9" s="103"/>
      <c r="J9" s="103"/>
    </row>
    <row r="10" spans="1:10">
      <c r="A10" s="102" t="s">
        <v>324</v>
      </c>
      <c r="B10" s="131">
        <f>'[1]T1 kazalci 1991-2020'!V13</f>
        <v>83</v>
      </c>
      <c r="C10" s="131">
        <f>'[1]T1 kazalci 1991-2020'!W13</f>
        <v>83</v>
      </c>
      <c r="D10" s="131">
        <f>'[1]T1 kazalci 1991-2020'!X13</f>
        <v>81</v>
      </c>
      <c r="E10" s="131">
        <f>'[1]T1 kazalci 1991-2020'!Y13</f>
        <v>81</v>
      </c>
      <c r="F10" s="130">
        <f>'[1]T1 kazalci 1991-2020'!Z13</f>
        <v>83</v>
      </c>
      <c r="G10" s="103"/>
      <c r="H10" s="112"/>
      <c r="I10" s="103"/>
      <c r="J10" s="103"/>
    </row>
    <row r="11" spans="1:10">
      <c r="A11" s="110" t="s">
        <v>6</v>
      </c>
      <c r="B11" s="129">
        <f>'[1]T1 kazalci 1991-2020'!V20</f>
        <v>10.742891764955502</v>
      </c>
      <c r="C11" s="129">
        <f>'[1]T1 kazalci 1991-2020'!W20</f>
        <v>11.843000726022943</v>
      </c>
      <c r="D11" s="129">
        <f>'[1]T1 kazalci 1991-2020'!X20</f>
        <v>11.974014986672506</v>
      </c>
      <c r="E11" s="127">
        <f>'[1]T1 kazalci 1991-2020'!Y20</f>
        <v>13.118464093654961</v>
      </c>
      <c r="F11" s="127">
        <f>'[1]T1 kazalci 1991-2020'!Z20</f>
        <v>13.085177834142273</v>
      </c>
      <c r="G11" s="127">
        <f>'[1]T1 kazalci 1991-2020'!AA20</f>
        <v>12.288024583516226</v>
      </c>
      <c r="H11" s="128">
        <f>'[1]T1 kazalci 1991-2020'!AB20</f>
        <v>11.67505177405145</v>
      </c>
      <c r="I11" s="127">
        <f>'[1]T1 kazalci 1991-2020'!AC20</f>
        <v>10.958891442088499</v>
      </c>
      <c r="J11" s="127">
        <f>'[1]T1 kazalci 1991-2020'!AD20</f>
        <v>10.281029085712952</v>
      </c>
    </row>
    <row r="12" spans="1:10">
      <c r="A12" s="110" t="s">
        <v>14</v>
      </c>
      <c r="B12" s="129">
        <f>'[1]T1 kazalci 1991-2020'!V21</f>
        <v>7.3</v>
      </c>
      <c r="C12" s="129">
        <f>'[1]T1 kazalci 1991-2020'!W21</f>
        <v>8.1999999999999993</v>
      </c>
      <c r="D12" s="129">
        <f>'[1]T1 kazalci 1991-2020'!X21</f>
        <v>8.8513913558318507</v>
      </c>
      <c r="E12" s="127">
        <f>'[1]T1 kazalci 1991-2020'!Y21</f>
        <v>10.101210557650326</v>
      </c>
      <c r="F12" s="127">
        <f>'[1]T1 kazalci 1991-2020'!Z21</f>
        <v>9.6570752857705937</v>
      </c>
      <c r="G12" s="127">
        <f>'[1]T1 kazalci 1991-2020'!AA21</f>
        <v>9.0052563721114751</v>
      </c>
      <c r="H12" s="128">
        <f>'[1]T1 kazalci 1991-2020'!AB21</f>
        <v>8.6383812092739394</v>
      </c>
      <c r="I12" s="127">
        <f>'[1]T1 kazalci 1991-2020'!AC21</f>
        <v>8.1164647854616323</v>
      </c>
      <c r="J12" s="127">
        <f>'[1]T1 kazalci 1991-2020'!AD21</f>
        <v>7.5481270650339143</v>
      </c>
    </row>
    <row r="13" spans="1:10">
      <c r="A13" s="110" t="s">
        <v>7</v>
      </c>
      <c r="B13" s="129">
        <f>'[1]T1 kazalci 1991-2020'!V23</f>
        <v>3.4264529056672473</v>
      </c>
      <c r="C13" s="129">
        <f>'[1]T1 kazalci 1991-2020'!W23</f>
        <v>2.362321308656874</v>
      </c>
      <c r="D13" s="129">
        <f>'[1]T1 kazalci 1991-2020'!X23</f>
        <v>-1.804858636829124</v>
      </c>
      <c r="E13" s="127">
        <f>'[1]T1 kazalci 1991-2020'!Y23</f>
        <v>0.32312333307777408</v>
      </c>
      <c r="F13" s="127">
        <f>'[1]T1 kazalci 1991-2020'!Z23</f>
        <v>2.4608101946628835</v>
      </c>
      <c r="G13" s="127">
        <f>'[1]T1 kazalci 1991-2020'!AA23</f>
        <v>1.4279133873928345</v>
      </c>
      <c r="H13" s="128">
        <f>'[1]T1 kazalci 1991-2020'!AB23</f>
        <v>0.81681404479378728</v>
      </c>
      <c r="I13" s="127">
        <f>'[1]T1 kazalci 1991-2020'!AC23</f>
        <v>1.4687029329265187</v>
      </c>
      <c r="J13" s="127">
        <f>'[1]T1 kazalci 1991-2020'!AD23</f>
        <v>1.6721702034795385</v>
      </c>
    </row>
    <row r="14" spans="1:10">
      <c r="A14" s="102" t="s">
        <v>323</v>
      </c>
      <c r="B14" s="125">
        <f>'[1]T1 kazalci 1991-2020'!V74</f>
        <v>1.8</v>
      </c>
      <c r="C14" s="125">
        <f>'[1]T1 kazalci 1991-2020'!W74</f>
        <v>1.8</v>
      </c>
      <c r="D14" s="125">
        <f>'[1]T1 kazalci 1991-2020'!X74</f>
        <v>2.6</v>
      </c>
      <c r="E14" s="125">
        <f>'[1]T1 kazalci 1991-2020'!Y74</f>
        <v>1.8</v>
      </c>
      <c r="F14" s="125">
        <f>'[1]T1 kazalci 1991-2020'!Z74</f>
        <v>0.2</v>
      </c>
      <c r="G14" s="125">
        <f>'[1]T1 kazalci 1991-2020'!AA74</f>
        <v>-0.5</v>
      </c>
      <c r="H14" s="126">
        <f>'[1]T1 kazalci 1991-2020'!AB74</f>
        <v>-0.3</v>
      </c>
      <c r="I14" s="125">
        <f>'[1]T1 kazalci 1991-2020'!AC74</f>
        <v>1.3</v>
      </c>
      <c r="J14" s="125">
        <f>'[1]T1 kazalci 1991-2020'!AD74</f>
        <v>1.3</v>
      </c>
    </row>
    <row r="15" spans="1:10">
      <c r="A15" s="102" t="s">
        <v>322</v>
      </c>
      <c r="B15" s="125">
        <f>'[1]T1 kazalci 1991-2020'!V73</f>
        <v>1.9</v>
      </c>
      <c r="C15" s="125">
        <f>'[1]T1 kazalci 1991-2020'!W73</f>
        <v>2</v>
      </c>
      <c r="D15" s="125">
        <f>'[1]T1 kazalci 1991-2020'!X73</f>
        <v>2.7</v>
      </c>
      <c r="E15" s="125">
        <f>'[1]T1 kazalci 1991-2020'!Y73</f>
        <v>0.7</v>
      </c>
      <c r="F15" s="125">
        <f>'[1]T1 kazalci 1991-2020'!Z73</f>
        <v>0.2</v>
      </c>
      <c r="G15" s="125">
        <f>'[1]T1 kazalci 1991-2020'!AA73</f>
        <v>-0.5</v>
      </c>
      <c r="H15" s="126">
        <f>'[1]T1 kazalci 1991-2020'!AB73</f>
        <v>0.6</v>
      </c>
      <c r="I15" s="125">
        <f>'[1]T1 kazalci 1991-2020'!AC73</f>
        <v>1.2</v>
      </c>
      <c r="J15" s="125">
        <f>'[1]T1 kazalci 1991-2020'!AD73</f>
        <v>1.4</v>
      </c>
    </row>
    <row r="16" spans="1:10">
      <c r="A16" s="113" t="s">
        <v>321</v>
      </c>
      <c r="B16" s="102"/>
      <c r="C16" s="102"/>
      <c r="D16" s="102"/>
      <c r="E16" s="103"/>
      <c r="F16" s="103"/>
      <c r="G16" s="103"/>
      <c r="H16" s="112"/>
      <c r="I16" s="103"/>
      <c r="J16" s="103"/>
    </row>
    <row r="17" spans="1:10">
      <c r="A17" s="102" t="s">
        <v>320</v>
      </c>
      <c r="B17" s="125">
        <f>'[1]T1 kazalci 1991-2020'!V39</f>
        <v>10.154803860584252</v>
      </c>
      <c r="C17" s="125">
        <f>'[1]T1 kazalci 1991-2020'!W39</f>
        <v>6.8935847910053951</v>
      </c>
      <c r="D17" s="125">
        <f>'[1]T1 kazalci 1991-2020'!X39</f>
        <v>0.58610916588197881</v>
      </c>
      <c r="E17" s="125">
        <f>'[1]T1 kazalci 1991-2020'!Y39</f>
        <v>3.0519228107098462</v>
      </c>
      <c r="F17" s="125">
        <f>'[1]T1 kazalci 1991-2020'!Z39</f>
        <v>5.7998613854524645</v>
      </c>
      <c r="G17" s="125">
        <f>'[1]T1 kazalci 1991-2020'!AA39</f>
        <v>5.2</v>
      </c>
      <c r="H17" s="126">
        <f>'[1]T1 kazalci 1991-2020'!AB39</f>
        <v>3.6590784092159079</v>
      </c>
      <c r="I17" s="125">
        <f>'[1]T1 kazalci 1991-2020'!AC39</f>
        <v>4.7969605579135468</v>
      </c>
      <c r="J17" s="125">
        <f>'[1]T1 kazalci 1991-2020'!AD39</f>
        <v>4.8859567411848985</v>
      </c>
    </row>
    <row r="18" spans="1:10">
      <c r="A18" s="102" t="s">
        <v>8</v>
      </c>
      <c r="B18" s="125">
        <f>'[1]T1 kazalci 1991-2020'!V40</f>
        <v>11.994646909705637</v>
      </c>
      <c r="C18" s="125">
        <f>'[1]T1 kazalci 1991-2020'!W40</f>
        <v>7.9927804836404448</v>
      </c>
      <c r="D18" s="125">
        <f>'[1]T1 kazalci 1991-2020'!X40</f>
        <v>0.36333310669867558</v>
      </c>
      <c r="E18" s="125">
        <f>'[1]T1 kazalci 1991-2020'!Y40</f>
        <v>3.3304321613162529</v>
      </c>
      <c r="F18" s="125">
        <f>'[1]T1 kazalci 1991-2020'!Z40</f>
        <v>6.3934435450060647</v>
      </c>
      <c r="G18" s="125">
        <f>'[1]T1 kazalci 1991-2020'!AA40</f>
        <v>5.102746189292958</v>
      </c>
      <c r="H18" s="126">
        <f>'[1]T1 kazalci 1991-2020'!AB40</f>
        <v>3.5</v>
      </c>
      <c r="I18" s="125">
        <f>'[1]T1 kazalci 1991-2020'!AC40</f>
        <v>4.9499000000000004</v>
      </c>
      <c r="J18" s="125">
        <f>'[1]T1 kazalci 1991-2020'!AD40</f>
        <v>5.0499900000000002</v>
      </c>
    </row>
    <row r="19" spans="1:10">
      <c r="A19" s="102" t="s">
        <v>9</v>
      </c>
      <c r="B19" s="125">
        <f>'[1]T1 kazalci 1991-2020'!V41</f>
        <v>3.3834640161168039</v>
      </c>
      <c r="C19" s="125">
        <f>'[1]T1 kazalci 1991-2020'!W41</f>
        <v>2.5134002585421626</v>
      </c>
      <c r="D19" s="125">
        <f>'[1]T1 kazalci 1991-2020'!X41</f>
        <v>1.5382706488078242</v>
      </c>
      <c r="E19" s="125">
        <f>'[1]T1 kazalci 1991-2020'!Y41</f>
        <v>1.8966698252531558</v>
      </c>
      <c r="F19" s="125">
        <f>'[1]T1 kazalci 1991-2020'!Z41</f>
        <v>3.3762684293295422</v>
      </c>
      <c r="G19" s="125">
        <f>'[1]T1 kazalci 1991-2020'!AA41</f>
        <v>5.4393668767516345</v>
      </c>
      <c r="H19" s="126">
        <f>'[1]T1 kazalci 1991-2020'!AB41</f>
        <v>4.3</v>
      </c>
      <c r="I19" s="125">
        <f>'[1]T1 kazalci 1991-2020'!AC41</f>
        <v>4.2</v>
      </c>
      <c r="J19" s="125">
        <f>'[1]T1 kazalci 1991-2020'!AD41</f>
        <v>4.2499900000000004</v>
      </c>
    </row>
    <row r="20" spans="1:10">
      <c r="A20" s="102" t="s">
        <v>319</v>
      </c>
      <c r="B20" s="125">
        <f>'[1]T1 kazalci 1991-2020'!V43</f>
        <v>6.8371751345052161</v>
      </c>
      <c r="C20" s="125">
        <f>'[1]T1 kazalci 1991-2020'!W43</f>
        <v>4.9964111026727949</v>
      </c>
      <c r="D20" s="125">
        <f>'[1]T1 kazalci 1991-2020'!X43</f>
        <v>-3.7049302844251315</v>
      </c>
      <c r="E20" s="125">
        <f>'[1]T1 kazalci 1991-2020'!Y43</f>
        <v>1.6815153372436811</v>
      </c>
      <c r="F20" s="125">
        <f>'[1]T1 kazalci 1991-2020'!Z43</f>
        <v>4.01373011150217</v>
      </c>
      <c r="G20" s="125">
        <f>'[1]T1 kazalci 1991-2020'!AA43</f>
        <v>4.3970203964937191</v>
      </c>
      <c r="H20" s="126">
        <f>'[1]T1 kazalci 1991-2020'!AB43</f>
        <v>3.0202504016733864</v>
      </c>
      <c r="I20" s="125">
        <f>'[1]T1 kazalci 1991-2020'!AC43</f>
        <v>5.0946525480762057</v>
      </c>
      <c r="J20" s="125">
        <f>'[1]T1 kazalci 1991-2020'!AD43</f>
        <v>4.9513479763540849</v>
      </c>
    </row>
    <row r="21" spans="1:10">
      <c r="A21" s="102" t="s">
        <v>10</v>
      </c>
      <c r="B21" s="125">
        <f>'[1]T1 kazalci 1991-2020'!V44</f>
        <v>7.570081661029505</v>
      </c>
      <c r="C21" s="125">
        <f>'[1]T1 kazalci 1991-2020'!W44</f>
        <v>5.9666594538130653</v>
      </c>
      <c r="D21" s="125">
        <f>'[1]T1 kazalci 1991-2020'!X44</f>
        <v>-4.3378701070759718</v>
      </c>
      <c r="E21" s="125">
        <f>'[1]T1 kazalci 1991-2020'!Y44</f>
        <v>2.5060364124239243</v>
      </c>
      <c r="F21" s="125">
        <f>'[1]T1 kazalci 1991-2020'!Z44</f>
        <v>3.6869102457397247</v>
      </c>
      <c r="G21" s="125">
        <f>'[1]T1 kazalci 1991-2020'!AA44</f>
        <v>4.863203158862305</v>
      </c>
      <c r="H21" s="126">
        <f>'[1]T1 kazalci 1991-2020'!AB44</f>
        <v>2.9</v>
      </c>
      <c r="I21" s="125">
        <f>'[1]T1 kazalci 1991-2020'!AC44</f>
        <v>5.25</v>
      </c>
      <c r="J21" s="125">
        <f>'[1]T1 kazalci 1991-2020'!AD44</f>
        <v>5.0510000000000002</v>
      </c>
    </row>
    <row r="22" spans="1:10">
      <c r="A22" s="102" t="s">
        <v>11</v>
      </c>
      <c r="B22" s="125">
        <f>'[1]T1 kazalci 1991-2020'!V45</f>
        <v>3.1472682074088709</v>
      </c>
      <c r="C22" s="125">
        <f>'[1]T1 kazalci 1991-2020'!W45</f>
        <v>-0.37103517964627031</v>
      </c>
      <c r="D22" s="125">
        <f>'[1]T1 kazalci 1991-2020'!X45</f>
        <v>0.16086637306895568</v>
      </c>
      <c r="E22" s="125">
        <f>'[1]T1 kazalci 1991-2020'!Y45</f>
        <v>-3.103333098373767</v>
      </c>
      <c r="F22" s="125">
        <f>'[1]T1 kazalci 1991-2020'!Z45</f>
        <v>5.9515092929797646</v>
      </c>
      <c r="G22" s="125">
        <f>'[1]T1 kazalci 1991-2020'!AA45</f>
        <v>1.766371399769227</v>
      </c>
      <c r="H22" s="126">
        <f>'[1]T1 kazalci 1991-2020'!AB45</f>
        <v>3.7</v>
      </c>
      <c r="I22" s="125">
        <f>'[1]T1 kazalci 1991-2020'!AC45</f>
        <v>4.25</v>
      </c>
      <c r="J22" s="125">
        <f>'[1]T1 kazalci 1991-2020'!AD45</f>
        <v>4.4000000000000004</v>
      </c>
    </row>
    <row r="23" spans="1:10">
      <c r="A23" s="102" t="s">
        <v>12</v>
      </c>
      <c r="B23" s="123">
        <f>'[1]T1 kazalci 1991-2020'!V48</f>
        <v>-43.158553468965295</v>
      </c>
      <c r="C23" s="123">
        <f>'[1]T1 kazalci 1991-2020'!W48</f>
        <v>68.023974679406734</v>
      </c>
      <c r="D23" s="123">
        <f>'[1]T1 kazalci 1991-2020'!X48</f>
        <v>929.96734333097379</v>
      </c>
      <c r="E23" s="123">
        <f>'[1]T1 kazalci 1991-2020'!Y48</f>
        <v>2022.5215210001229</v>
      </c>
      <c r="F23" s="123">
        <f>'[1]T1 kazalci 1991-2020'!Z48</f>
        <v>2606.70894364583</v>
      </c>
      <c r="G23" s="123">
        <f>'[1]T1 kazalci 1991-2020'!AA48</f>
        <v>2809.8358696672954</v>
      </c>
      <c r="H23" s="124">
        <f>'[1]T1 kazalci 1991-2020'!AB48</f>
        <v>2959.6891911603179</v>
      </c>
      <c r="I23" s="123">
        <f>'[1]T1 kazalci 1991-2020'!AC48</f>
        <v>2753.7074346729114</v>
      </c>
      <c r="J23" s="123">
        <f>'[1]T1 kazalci 1991-2020'!AD48</f>
        <v>2627.064429661636</v>
      </c>
    </row>
    <row r="24" spans="1:10">
      <c r="A24" s="110" t="s">
        <v>162</v>
      </c>
      <c r="B24" s="121">
        <f>'[1]T1 kazalci 1991-2020'!V49</f>
        <v>-0.11905009352825219</v>
      </c>
      <c r="C24" s="121">
        <f>'[1]T1 kazalci 1991-2020'!W49</f>
        <v>0.18436529764885184</v>
      </c>
      <c r="D24" s="121">
        <f>'[1]T1 kazalci 1991-2020'!X49</f>
        <v>2.5840831906712163</v>
      </c>
      <c r="E24" s="121">
        <f>'[1]T1 kazalci 1991-2020'!Y49</f>
        <v>5.6325929643792829</v>
      </c>
      <c r="F24" s="121">
        <f>'[1]T1 kazalci 1991-2020'!Z49</f>
        <v>6.9878933543214323</v>
      </c>
      <c r="G24" s="121">
        <f>'[1]T1 kazalci 1991-2020'!AA49</f>
        <v>7.2900760175368893</v>
      </c>
      <c r="H24" s="122">
        <f>'[1]T1 kazalci 1991-2020'!AB49</f>
        <v>7.47436233617384</v>
      </c>
      <c r="I24" s="121">
        <f>'[1]T1 kazalci 1991-2020'!AC49</f>
        <v>6.7804076732608758</v>
      </c>
      <c r="J24" s="121">
        <f>'[1]T1 kazalci 1991-2020'!AD49</f>
        <v>6.272880597070654</v>
      </c>
    </row>
    <row r="25" spans="1:10">
      <c r="A25" s="102"/>
      <c r="B25" s="120">
        <v>42122.9</v>
      </c>
      <c r="C25" s="120">
        <v>41669.199999999997</v>
      </c>
      <c r="D25" s="120">
        <v>42872.1</v>
      </c>
      <c r="E25" s="119">
        <v>41657.800000000003</v>
      </c>
      <c r="F25" s="119">
        <v>46313.8</v>
      </c>
      <c r="G25" s="119">
        <v>44723</v>
      </c>
      <c r="H25" s="108" t="s">
        <v>325</v>
      </c>
      <c r="I25" s="107"/>
      <c r="J25" s="107"/>
    </row>
    <row r="26" spans="1:10">
      <c r="A26" s="110" t="s">
        <v>162</v>
      </c>
      <c r="B26" s="118">
        <f t="shared" ref="B26:G26" si="0">B25/B7*100</f>
        <v>116.19331005352716</v>
      </c>
      <c r="C26" s="118">
        <f t="shared" si="0"/>
        <v>112.93598318822227</v>
      </c>
      <c r="D26" s="118">
        <f t="shared" si="0"/>
        <v>119.12791750510665</v>
      </c>
      <c r="E26" s="116">
        <f t="shared" si="0"/>
        <v>116.01430627818029</v>
      </c>
      <c r="F26" s="116">
        <f t="shared" si="0"/>
        <v>124.15497941274718</v>
      </c>
      <c r="G26" s="116">
        <f t="shared" si="0"/>
        <v>116.03313675788011</v>
      </c>
      <c r="H26" s="117"/>
      <c r="I26" s="116"/>
      <c r="J26" s="116"/>
    </row>
    <row r="27" spans="1:10">
      <c r="A27" s="110" t="s">
        <v>13</v>
      </c>
      <c r="B27" s="114">
        <f>'[1]T1 kazalci 1991-2020'!V71</f>
        <v>1.3268083333333331</v>
      </c>
      <c r="C27" s="114">
        <f>'[1]T1 kazalci 1991-2020'!W71</f>
        <v>1.3917083333333335</v>
      </c>
      <c r="D27" s="114">
        <f>'[1]T1 kazalci 1991-2020'!X71</f>
        <v>1.2856000000000001</v>
      </c>
      <c r="E27" s="114">
        <f>'[1]T1 kazalci 1991-2020'!Y71</f>
        <v>1.3281499999999999</v>
      </c>
      <c r="F27" s="114">
        <f>'[1]T1 kazalci 1991-2020'!Z71</f>
        <v>1.3285</v>
      </c>
      <c r="G27" s="114">
        <f>'[1]T1 kazalci 1991-2020'!AA71</f>
        <v>1.1100000000000001</v>
      </c>
      <c r="H27" s="115">
        <f>'[1]T1 kazalci 1991-2020'!AB71</f>
        <v>1.111</v>
      </c>
      <c r="I27" s="114">
        <f>'[1]T1 kazalci 1991-2020'!AC71</f>
        <v>1.1140000000000001</v>
      </c>
      <c r="J27" s="114">
        <f>'[1]T1 kazalci 1991-2020'!AD71</f>
        <v>1.1140000000000001</v>
      </c>
    </row>
    <row r="28" spans="1:10">
      <c r="A28" s="113" t="s">
        <v>318</v>
      </c>
      <c r="B28" s="102"/>
      <c r="C28" s="102"/>
      <c r="D28" s="102"/>
      <c r="E28" s="103"/>
      <c r="F28" s="103"/>
      <c r="G28" s="103"/>
      <c r="H28" s="112"/>
      <c r="I28" s="103"/>
      <c r="J28" s="103"/>
    </row>
    <row r="29" spans="1:10">
      <c r="A29" s="110" t="s">
        <v>153</v>
      </c>
      <c r="B29" s="109">
        <f>'[1]T1 kazalci 1991-2020'!V61</f>
        <v>1.2535031468952269</v>
      </c>
      <c r="C29" s="109">
        <f>'[1]T1 kazalci 1991-2020'!W61</f>
        <v>-2.3420226850831227E-2</v>
      </c>
      <c r="D29" s="109">
        <f>'[1]T1 kazalci 1991-2020'!X61</f>
        <v>-2.5263035735943191</v>
      </c>
      <c r="E29" s="107">
        <f>'[1]T1 kazalci 1991-2020'!Y61</f>
        <v>-4.0981457275796345</v>
      </c>
      <c r="F29" s="107">
        <f>'[1]T1 kazalci 1991-2020'!Z61</f>
        <v>0.68580543920838011</v>
      </c>
      <c r="G29" s="107">
        <f>'[1]T1 kazalci 1991-2020'!AA61</f>
        <v>1.7352624147893891</v>
      </c>
      <c r="H29" s="108">
        <f>'[1]T1 kazalci 1991-2020'!AB61</f>
        <v>2.1459709881142288</v>
      </c>
      <c r="I29" s="107">
        <f>'[1]T1 kazalci 1991-2020'!AC61</f>
        <v>1.7492441088181465</v>
      </c>
      <c r="J29" s="107">
        <f>'[1]T1 kazalci 1991-2020'!AD61</f>
        <v>1.7493528997526084</v>
      </c>
    </row>
    <row r="30" spans="1:10">
      <c r="A30" s="103" t="s">
        <v>259</v>
      </c>
      <c r="B30" s="109">
        <f>'[1]T1 kazalci 1991-2020'!V62</f>
        <v>56.041636544109252</v>
      </c>
      <c r="C30" s="109">
        <f>'[1]T1 kazalci 1991-2020'!W62</f>
        <v>56.015802511120448</v>
      </c>
      <c r="D30" s="109">
        <f>'[1]T1 kazalci 1991-2020'!X62</f>
        <v>56.748119721964606</v>
      </c>
      <c r="E30" s="107">
        <f>'[1]T1 kazalci 1991-2020'!Y62</f>
        <v>54.977697343528085</v>
      </c>
      <c r="F30" s="107">
        <f>'[1]T1 kazalci 1991-2020'!Z62</f>
        <v>53.283848458641479</v>
      </c>
      <c r="G30" s="107">
        <f>'[1]T1 kazalci 1991-2020'!AA62</f>
        <v>51.886320060814725</v>
      </c>
      <c r="H30" s="108">
        <f>'[1]T1 kazalci 1991-2020'!AB62</f>
        <v>51.278750244287828</v>
      </c>
      <c r="I30" s="107">
        <f>'[1]T1 kazalci 1991-2020'!AC62</f>
        <v>51.380694005883797</v>
      </c>
      <c r="J30" s="107">
        <f>'[1]T1 kazalci 1991-2020'!AD62</f>
        <v>51.204871775113546</v>
      </c>
    </row>
    <row r="31" spans="1:10">
      <c r="A31" s="111" t="s">
        <v>154</v>
      </c>
      <c r="B31" s="109">
        <f>'[1]T1 kazalci 1991-2020'!V63</f>
        <v>-0.52257104507810936</v>
      </c>
      <c r="C31" s="109">
        <f>'[1]T1 kazalci 1991-2020'!W63</f>
        <v>-0.73729152548456511</v>
      </c>
      <c r="D31" s="109">
        <f>'[1]T1 kazalci 1991-2020'!X63</f>
        <v>-2.2607187511999172</v>
      </c>
      <c r="E31" s="107">
        <f>'[1]T1 kazalci 1991-2020'!Y63</f>
        <v>-1.542332787949718</v>
      </c>
      <c r="F31" s="107">
        <f>'[1]T1 kazalci 1991-2020'!Z63</f>
        <v>-6.4579614054281365E-2</v>
      </c>
      <c r="G31" s="107">
        <f>'[1]T1 kazalci 1991-2020'!AA63</f>
        <v>0.73241649625934713</v>
      </c>
      <c r="H31" s="108">
        <f>'[1]T1 kazalci 1991-2020'!AB63</f>
        <v>0.9</v>
      </c>
      <c r="I31" s="107">
        <f>'[1]T1 kazalci 1991-2020'!AC63</f>
        <v>0.24990000000000001</v>
      </c>
      <c r="J31" s="107">
        <f>'[1]T1 kazalci 1991-2020'!AD63</f>
        <v>0.14990000000000001</v>
      </c>
    </row>
    <row r="32" spans="1:10">
      <c r="A32" s="103" t="s">
        <v>317</v>
      </c>
      <c r="B32" s="109">
        <f>'[1]T1 kazalci 1991-2020'!V64</f>
        <v>20.283516468570991</v>
      </c>
      <c r="C32" s="109">
        <f>'[1]T1 kazalci 1991-2020'!W64</f>
        <v>20.428528333812594</v>
      </c>
      <c r="D32" s="109">
        <f>'[1]T1 kazalci 1991-2020'!X64</f>
        <v>20.271516284932311</v>
      </c>
      <c r="E32" s="107">
        <f>'[1]T1 kazalci 1991-2020'!Y64</f>
        <v>19.803758339103528</v>
      </c>
      <c r="F32" s="107">
        <f>'[1]T1 kazalci 1991-2020'!Z64</f>
        <v>19.077384012552262</v>
      </c>
      <c r="G32" s="107">
        <f>'[1]T1 kazalci 1991-2020'!AA64</f>
        <v>18.549786863086453</v>
      </c>
      <c r="H32" s="108">
        <f>'[1]T1 kazalci 1991-2020'!AB64</f>
        <v>18.779054766775715</v>
      </c>
      <c r="I32" s="107">
        <f>'[1]T1 kazalci 1991-2020'!AC64</f>
        <v>18.703392353149322</v>
      </c>
      <c r="J32" s="107">
        <f>'[1]T1 kazalci 1991-2020'!AD64</f>
        <v>18.423975123474939</v>
      </c>
    </row>
    <row r="33" spans="1:10">
      <c r="A33" s="110" t="s">
        <v>155</v>
      </c>
      <c r="B33" s="109">
        <f>'[1]T1 kazalci 1991-2020'!V65</f>
        <v>-13.306914230789786</v>
      </c>
      <c r="C33" s="109">
        <f>'[1]T1 kazalci 1991-2020'!W65</f>
        <v>-4.9301120023432787</v>
      </c>
      <c r="D33" s="109">
        <f>'[1]T1 kazalci 1991-2020'!X65</f>
        <v>-8.8348058056649563</v>
      </c>
      <c r="E33" s="107">
        <f>'[1]T1 kazalci 1991-2020'!Y65</f>
        <v>1.6596597925476573</v>
      </c>
      <c r="F33" s="107">
        <f>'[1]T1 kazalci 1991-2020'!Z65</f>
        <v>3.1692323127014248</v>
      </c>
      <c r="G33" s="107">
        <f>'[1]T1 kazalci 1991-2020'!AA65</f>
        <v>0.52831264126125177</v>
      </c>
      <c r="H33" s="108">
        <f>'[1]T1 kazalci 1991-2020'!AB65</f>
        <v>-2.9510000000000001</v>
      </c>
      <c r="I33" s="107">
        <f>'[1]T1 kazalci 1991-2020'!AC65</f>
        <v>6.0499000000000001</v>
      </c>
      <c r="J33" s="107">
        <f>'[1]T1 kazalci 1991-2020'!AD65</f>
        <v>5.0499000000000001</v>
      </c>
    </row>
    <row r="34" spans="1:10">
      <c r="A34" s="106" t="s">
        <v>260</v>
      </c>
      <c r="B34" s="104">
        <f>'[1]T1 kazalci 1991-2020'!V66</f>
        <v>21.313394329221637</v>
      </c>
      <c r="C34" s="104">
        <f>'[1]T1 kazalci 1991-2020'!W66</f>
        <v>20.193600434517236</v>
      </c>
      <c r="D34" s="104">
        <f>'[1]T1 kazalci 1991-2020'!X66</f>
        <v>19.267173530165493</v>
      </c>
      <c r="E34" s="104">
        <f>'[1]T1 kazalci 1991-2020'!Y66</f>
        <v>19.68679127501651</v>
      </c>
      <c r="F34" s="104">
        <f>'[1]T1 kazalci 1991-2020'!Z66</f>
        <v>19.633446341715192</v>
      </c>
      <c r="G34" s="104">
        <f>'[1]T1 kazalci 1991-2020'!AA66</f>
        <v>19.378465258553369</v>
      </c>
      <c r="H34" s="105">
        <f>'[1]T1 kazalci 1991-2020'!AB66</f>
        <v>18.562024207930023</v>
      </c>
      <c r="I34" s="104">
        <f>'[1]T1 kazalci 1991-2020'!AC66</f>
        <v>19.57698186111012</v>
      </c>
      <c r="J34" s="104">
        <f>'[1]T1 kazalci 1991-2020'!AD66</f>
        <v>20.342289971804441</v>
      </c>
    </row>
    <row r="35" spans="1:10">
      <c r="A35" s="13" t="s">
        <v>316</v>
      </c>
      <c r="B35" s="103"/>
      <c r="C35" s="103"/>
      <c r="D35" s="103"/>
      <c r="E35" s="103"/>
      <c r="F35" s="103"/>
      <c r="G35" s="103"/>
      <c r="H35" s="102"/>
      <c r="I35" s="102"/>
      <c r="J35" s="102"/>
    </row>
    <row r="36" spans="1:10">
      <c r="A36" s="13" t="s">
        <v>315</v>
      </c>
      <c r="B36" s="98"/>
      <c r="C36" s="98"/>
      <c r="D36" s="98"/>
      <c r="E36" s="98"/>
      <c r="F36" s="98"/>
      <c r="G36" s="98"/>
      <c r="H36" s="98"/>
    </row>
    <row r="37" spans="1:10">
      <c r="A37" s="101" t="s">
        <v>314</v>
      </c>
      <c r="B37" s="98"/>
      <c r="C37" s="98"/>
      <c r="D37" s="98"/>
      <c r="E37" s="98"/>
      <c r="F37" s="98"/>
      <c r="G37" s="98"/>
      <c r="H37" s="98"/>
    </row>
    <row r="38" spans="1:10">
      <c r="A38" s="100" t="s">
        <v>313</v>
      </c>
      <c r="B38" s="98"/>
      <c r="C38" s="98"/>
      <c r="D38" s="98"/>
      <c r="E38" s="98"/>
      <c r="F38" s="98"/>
      <c r="G38" s="98"/>
      <c r="H38" s="98"/>
    </row>
    <row r="39" spans="1:10">
      <c r="A39" s="99" t="s">
        <v>312</v>
      </c>
      <c r="B39" s="98"/>
      <c r="C39" s="98"/>
      <c r="D39" s="98"/>
      <c r="E39" s="98"/>
      <c r="F39" s="98"/>
      <c r="G39" s="98"/>
      <c r="H39" s="98"/>
    </row>
    <row r="40" spans="1:10">
      <c r="A40" s="97" t="s">
        <v>326</v>
      </c>
    </row>
    <row r="41" spans="1:10" ht="42" customHeight="1">
      <c r="A41" s="459" t="s">
        <v>311</v>
      </c>
      <c r="B41" s="459"/>
      <c r="C41" s="459"/>
      <c r="D41" s="459"/>
      <c r="E41" s="459"/>
    </row>
  </sheetData>
  <mergeCells count="2">
    <mergeCell ref="H3:J3"/>
    <mergeCell ref="A41:E4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zoomScale="80" zoomScaleNormal="80" workbookViewId="0">
      <pane xSplit="2" ySplit="3" topLeftCell="C4" activePane="bottomRight" state="frozen"/>
      <selection pane="topRight" activeCell="D1" sqref="D1"/>
      <selection pane="bottomLeft" activeCell="A6" sqref="A6"/>
      <selection pane="bottomRight" activeCell="C4" sqref="C4"/>
    </sheetView>
  </sheetViews>
  <sheetFormatPr defaultRowHeight="12.75"/>
  <cols>
    <col min="1" max="1" width="4.28515625" style="75" customWidth="1"/>
    <col min="2" max="2" width="55" style="75" customWidth="1"/>
    <col min="3" max="3" width="3.28515625" style="75" customWidth="1"/>
    <col min="4" max="11" width="12.7109375" style="75" customWidth="1"/>
    <col min="12" max="12" width="11.28515625" style="75" customWidth="1"/>
    <col min="13" max="16384" width="9.140625" style="75"/>
  </cols>
  <sheetData>
    <row r="1" spans="1:12" ht="12.75" customHeight="1">
      <c r="B1" s="14" t="s">
        <v>1</v>
      </c>
      <c r="C1" s="14"/>
      <c r="D1" s="14"/>
      <c r="E1" s="14"/>
      <c r="F1" s="14"/>
      <c r="G1" s="14"/>
      <c r="H1" s="14"/>
      <c r="I1" s="78"/>
    </row>
    <row r="2" spans="1:12" ht="12.75" customHeight="1">
      <c r="B2" s="14"/>
      <c r="C2" s="14"/>
      <c r="D2" s="14">
        <v>2009</v>
      </c>
      <c r="E2" s="14">
        <v>2010</v>
      </c>
      <c r="F2" s="14">
        <v>2011</v>
      </c>
      <c r="G2" s="14">
        <v>2012</v>
      </c>
      <c r="H2" s="14">
        <v>2013</v>
      </c>
      <c r="I2" s="78">
        <v>2014</v>
      </c>
      <c r="J2" s="14">
        <v>2015</v>
      </c>
      <c r="K2" s="14">
        <v>2016</v>
      </c>
      <c r="L2" s="14">
        <v>2017</v>
      </c>
    </row>
    <row r="3" spans="1:12" ht="12.75" customHeight="1">
      <c r="B3" s="14"/>
      <c r="C3" s="14"/>
      <c r="D3" s="53"/>
      <c r="E3" s="53"/>
      <c r="F3" s="52"/>
      <c r="G3" s="52"/>
      <c r="H3" s="52"/>
      <c r="I3" s="79"/>
      <c r="J3" s="460" t="s">
        <v>308</v>
      </c>
      <c r="K3" s="461"/>
      <c r="L3" s="461"/>
    </row>
    <row r="4" spans="1:12">
      <c r="B4" s="14"/>
      <c r="C4" s="92"/>
      <c r="D4" s="92"/>
      <c r="E4" s="50"/>
      <c r="F4" s="50"/>
      <c r="G4" s="50"/>
      <c r="H4" s="50"/>
      <c r="I4" s="49"/>
      <c r="J4" s="48" t="s">
        <v>204</v>
      </c>
      <c r="K4" s="48" t="s">
        <v>204</v>
      </c>
      <c r="L4" s="48" t="s">
        <v>204</v>
      </c>
    </row>
    <row r="5" spans="1:12" ht="12.75" customHeight="1">
      <c r="B5" s="14"/>
      <c r="C5" s="92"/>
      <c r="D5" s="92"/>
      <c r="E5" s="38"/>
      <c r="F5" s="38"/>
      <c r="G5" s="38"/>
      <c r="H5" s="38"/>
      <c r="I5" s="30"/>
      <c r="J5" s="19"/>
      <c r="K5" s="19"/>
    </row>
    <row r="6" spans="1:12" ht="12.95" customHeight="1">
      <c r="A6" s="75">
        <v>1</v>
      </c>
      <c r="B6" s="75" t="s">
        <v>152</v>
      </c>
      <c r="D6" s="46">
        <v>-7.8</v>
      </c>
      <c r="E6" s="46">
        <v>1.2377559675882139</v>
      </c>
      <c r="F6" s="46">
        <v>0.64936696600082655</v>
      </c>
      <c r="G6" s="46">
        <v>-2.7183018123004814</v>
      </c>
      <c r="H6" s="80">
        <v>-1.0577647281649831</v>
      </c>
      <c r="I6" s="74">
        <v>3.0483275526978417</v>
      </c>
      <c r="J6" s="46">
        <v>2.6894204957391423</v>
      </c>
      <c r="K6" s="46">
        <v>2.3473357521853586</v>
      </c>
      <c r="L6" s="46">
        <v>2.3198820829263695</v>
      </c>
    </row>
    <row r="7" spans="1:12" ht="12.95" customHeight="1">
      <c r="A7" s="75">
        <v>2</v>
      </c>
      <c r="B7" s="20" t="s">
        <v>246</v>
      </c>
      <c r="D7" s="45">
        <v>36166.199999999997</v>
      </c>
      <c r="E7" s="45">
        <v>36252.431384040188</v>
      </c>
      <c r="F7" s="45">
        <v>36896.300739289567</v>
      </c>
      <c r="G7" s="45">
        <v>35988.289645172554</v>
      </c>
      <c r="H7" s="81">
        <v>35907.468084248598</v>
      </c>
      <c r="I7" s="73">
        <v>37303.21588313589</v>
      </c>
      <c r="J7" s="45">
        <v>38520.406610459511</v>
      </c>
      <c r="K7" s="45">
        <v>39919.460867588947</v>
      </c>
      <c r="L7" s="45">
        <v>41153.329344213606</v>
      </c>
    </row>
    <row r="8" spans="1:12" ht="12.95" customHeight="1">
      <c r="A8" s="75">
        <v>3</v>
      </c>
      <c r="B8" s="75" t="s">
        <v>245</v>
      </c>
      <c r="D8" s="45">
        <v>17714.099999999999</v>
      </c>
      <c r="E8" s="45">
        <v>17694.3</v>
      </c>
      <c r="F8" s="45">
        <v>17973.3</v>
      </c>
      <c r="G8" s="45">
        <v>17497.5</v>
      </c>
      <c r="H8" s="81">
        <v>17434.599999999999</v>
      </c>
      <c r="I8" s="73">
        <v>18092.5</v>
      </c>
      <c r="J8" s="45">
        <v>18633.128651862153</v>
      </c>
      <c r="K8" s="45">
        <v>19247.110962196875</v>
      </c>
      <c r="L8" s="45">
        <v>19800.418947883452</v>
      </c>
    </row>
    <row r="9" spans="1:12" ht="12.95" customHeight="1">
      <c r="A9" s="75">
        <v>4</v>
      </c>
      <c r="B9" s="20" t="s">
        <v>230</v>
      </c>
      <c r="C9" s="20"/>
      <c r="D9" s="45">
        <v>20700</v>
      </c>
      <c r="E9" s="81">
        <v>21100</v>
      </c>
      <c r="F9" s="81">
        <v>21500</v>
      </c>
      <c r="G9" s="81">
        <v>21600</v>
      </c>
      <c r="H9" s="82">
        <v>21700</v>
      </c>
      <c r="I9" s="82">
        <v>22600</v>
      </c>
      <c r="J9" s="19"/>
      <c r="K9" s="19"/>
      <c r="L9" s="19"/>
    </row>
    <row r="10" spans="1:12" ht="12.95" customHeight="1">
      <c r="A10" s="75">
        <v>5</v>
      </c>
      <c r="B10" s="19" t="s">
        <v>300</v>
      </c>
      <c r="C10" s="20"/>
      <c r="D10" s="45">
        <v>85.18518518518519</v>
      </c>
      <c r="E10" s="81">
        <v>83.399209486166015</v>
      </c>
      <c r="F10" s="81">
        <v>82.692307692307693</v>
      </c>
      <c r="G10" s="81">
        <v>81.818181818181813</v>
      </c>
      <c r="H10" s="82">
        <v>81.578947368421055</v>
      </c>
      <c r="I10" s="83">
        <v>82.783882783882788</v>
      </c>
      <c r="J10" s="19"/>
      <c r="K10" s="19"/>
      <c r="L10" s="19"/>
    </row>
    <row r="11" spans="1:12" ht="12.95" customHeight="1">
      <c r="A11" s="75">
        <v>6</v>
      </c>
      <c r="B11" s="70" t="s">
        <v>227</v>
      </c>
      <c r="C11" s="70"/>
      <c r="D11" s="93" t="s">
        <v>301</v>
      </c>
      <c r="E11" s="40"/>
      <c r="F11" s="40"/>
      <c r="G11" s="40"/>
      <c r="H11" s="84"/>
      <c r="I11" s="69"/>
      <c r="J11" s="40"/>
      <c r="K11" s="40"/>
      <c r="L11" s="40"/>
    </row>
    <row r="12" spans="1:12" ht="12.95" customHeight="1">
      <c r="A12" s="75">
        <v>7</v>
      </c>
      <c r="B12" s="70" t="s">
        <v>228</v>
      </c>
      <c r="C12" s="70"/>
      <c r="D12" s="40"/>
      <c r="E12" s="40"/>
      <c r="F12" s="40"/>
      <c r="G12" s="40"/>
      <c r="H12" s="84"/>
      <c r="I12" s="69"/>
      <c r="J12" s="40"/>
      <c r="K12" s="40"/>
      <c r="L12" s="40"/>
    </row>
    <row r="13" spans="1:12" ht="12.95" customHeight="1">
      <c r="A13" s="75">
        <v>8</v>
      </c>
      <c r="B13" s="92" t="s">
        <v>6</v>
      </c>
      <c r="D13" s="44">
        <v>9.1425616553511571</v>
      </c>
      <c r="E13" s="44">
        <v>10.742891764955502</v>
      </c>
      <c r="F13" s="44">
        <v>11.843000726022943</v>
      </c>
      <c r="G13" s="44">
        <v>11.974014986672506</v>
      </c>
      <c r="H13" s="85">
        <v>13.118464093654961</v>
      </c>
      <c r="I13" s="68">
        <v>13.085177834142273</v>
      </c>
      <c r="J13" s="44">
        <v>12.331007002845929</v>
      </c>
      <c r="K13" s="44">
        <v>11.775527064397503</v>
      </c>
      <c r="L13" s="44">
        <v>11.076283405581796</v>
      </c>
    </row>
    <row r="14" spans="1:12" ht="12.95" customHeight="1">
      <c r="A14" s="75">
        <v>9</v>
      </c>
      <c r="B14" s="75" t="s">
        <v>14</v>
      </c>
      <c r="D14" s="44">
        <v>5.9</v>
      </c>
      <c r="E14" s="44">
        <v>7.3</v>
      </c>
      <c r="F14" s="44">
        <v>8.1999999999999993</v>
      </c>
      <c r="G14" s="44">
        <v>8.8513913558318507</v>
      </c>
      <c r="H14" s="85">
        <v>10.101210557650326</v>
      </c>
      <c r="I14" s="68">
        <v>9.6570752857705937</v>
      </c>
      <c r="J14" s="44">
        <v>9.3651619407761313</v>
      </c>
      <c r="K14" s="44">
        <v>8.9483244405799649</v>
      </c>
      <c r="L14" s="44">
        <v>8.4923253683553312</v>
      </c>
    </row>
    <row r="15" spans="1:12" ht="12.95" customHeight="1">
      <c r="A15" s="75">
        <v>10</v>
      </c>
      <c r="B15" s="75" t="s">
        <v>7</v>
      </c>
      <c r="D15" s="44">
        <v>-6.1209075185675061</v>
      </c>
      <c r="E15" s="44">
        <v>3.4264529056672473</v>
      </c>
      <c r="F15" s="44">
        <v>2.362321308656874</v>
      </c>
      <c r="G15" s="44">
        <v>-1.804858636829124</v>
      </c>
      <c r="H15" s="85">
        <v>0.32312333307777408</v>
      </c>
      <c r="I15" s="68">
        <v>2.4608101946628835</v>
      </c>
      <c r="J15" s="44">
        <v>1.1812045829948232</v>
      </c>
      <c r="K15" s="44">
        <v>1.2447376345025418</v>
      </c>
      <c r="L15" s="44">
        <v>1.440727433580463</v>
      </c>
    </row>
    <row r="16" spans="1:12" ht="12.95" customHeight="1">
      <c r="A16" s="75">
        <v>11</v>
      </c>
      <c r="B16" s="19" t="s">
        <v>252</v>
      </c>
      <c r="D16" s="43">
        <v>0.9</v>
      </c>
      <c r="E16" s="43">
        <v>1.8</v>
      </c>
      <c r="F16" s="43">
        <v>1.8</v>
      </c>
      <c r="G16" s="43">
        <v>2.6</v>
      </c>
      <c r="H16" s="43">
        <v>1.8</v>
      </c>
      <c r="I16" s="67">
        <v>0.2</v>
      </c>
      <c r="J16" s="43">
        <v>-0.4</v>
      </c>
      <c r="K16" s="43">
        <v>0.8</v>
      </c>
      <c r="L16" s="43">
        <v>1.4</v>
      </c>
    </row>
    <row r="17" spans="1:12" ht="12.95" customHeight="1">
      <c r="A17" s="75">
        <v>12</v>
      </c>
      <c r="B17" s="19" t="s">
        <v>251</v>
      </c>
      <c r="D17" s="43">
        <v>1.8</v>
      </c>
      <c r="E17" s="43">
        <v>1.9</v>
      </c>
      <c r="F17" s="43">
        <v>2</v>
      </c>
      <c r="G17" s="43">
        <v>2.7</v>
      </c>
      <c r="H17" s="43">
        <v>0.7</v>
      </c>
      <c r="I17" s="67">
        <v>0.2</v>
      </c>
      <c r="J17" s="43">
        <v>0.1</v>
      </c>
      <c r="K17" s="43">
        <v>1.2</v>
      </c>
      <c r="L17" s="43">
        <v>1.6</v>
      </c>
    </row>
    <row r="18" spans="1:12" ht="12.95" customHeight="1">
      <c r="A18" s="75">
        <v>13</v>
      </c>
      <c r="B18" s="18" t="s">
        <v>256</v>
      </c>
      <c r="D18" s="19"/>
      <c r="E18" s="19"/>
      <c r="F18" s="19"/>
      <c r="G18" s="19"/>
      <c r="H18" s="31"/>
      <c r="I18" s="30"/>
      <c r="J18" s="19"/>
      <c r="K18" s="19"/>
      <c r="L18" s="19"/>
    </row>
    <row r="19" spans="1:12" ht="12.95" customHeight="1">
      <c r="A19" s="75">
        <v>14</v>
      </c>
      <c r="B19" s="19" t="s">
        <v>257</v>
      </c>
      <c r="D19" s="43">
        <v>-16.600000000000001</v>
      </c>
      <c r="E19" s="43">
        <v>10.154803860584252</v>
      </c>
      <c r="F19" s="43">
        <v>6.8935847910053951</v>
      </c>
      <c r="G19" s="43">
        <v>0.58610916588197881</v>
      </c>
      <c r="H19" s="43">
        <v>3.0519228107098462</v>
      </c>
      <c r="I19" s="67">
        <v>5.7998613854524645</v>
      </c>
      <c r="J19" s="43">
        <v>5.0432841681327094</v>
      </c>
      <c r="K19" s="43">
        <v>5.2156737515737595</v>
      </c>
      <c r="L19" s="43">
        <v>4.8630427451585128</v>
      </c>
    </row>
    <row r="20" spans="1:12" ht="12.95" customHeight="1">
      <c r="A20" s="75">
        <v>15</v>
      </c>
      <c r="B20" s="19" t="s">
        <v>8</v>
      </c>
      <c r="D20" s="43">
        <v>-17</v>
      </c>
      <c r="E20" s="43">
        <v>11.994646909705637</v>
      </c>
      <c r="F20" s="43">
        <v>7.9927804836404448</v>
      </c>
      <c r="G20" s="43">
        <v>0.36333310669867558</v>
      </c>
      <c r="H20" s="43">
        <v>3.3304321613162529</v>
      </c>
      <c r="I20" s="67">
        <v>6.3934435450060647</v>
      </c>
      <c r="J20" s="43">
        <v>5.31</v>
      </c>
      <c r="K20" s="43">
        <v>5.449999</v>
      </c>
      <c r="L20" s="43">
        <v>5</v>
      </c>
    </row>
    <row r="21" spans="1:12" ht="12.95" customHeight="1">
      <c r="A21" s="75">
        <v>16</v>
      </c>
      <c r="B21" s="19" t="s">
        <v>9</v>
      </c>
      <c r="D21" s="43">
        <v>-14.8</v>
      </c>
      <c r="E21" s="43">
        <v>3.3834640161168039</v>
      </c>
      <c r="F21" s="43">
        <v>2.5134002585421626</v>
      </c>
      <c r="G21" s="43">
        <v>1.5382706488078242</v>
      </c>
      <c r="H21" s="43">
        <v>1.8966698252531558</v>
      </c>
      <c r="I21" s="67">
        <v>3.3762684293295422</v>
      </c>
      <c r="J21" s="43">
        <v>3.94</v>
      </c>
      <c r="K21" s="43">
        <v>4.2499989999999999</v>
      </c>
      <c r="L21" s="43">
        <v>4.3</v>
      </c>
    </row>
    <row r="22" spans="1:12" ht="12.95" customHeight="1">
      <c r="A22" s="75">
        <v>17</v>
      </c>
      <c r="B22" s="19" t="s">
        <v>258</v>
      </c>
      <c r="D22" s="43">
        <v>-18.8</v>
      </c>
      <c r="E22" s="43">
        <v>6.8371751345052161</v>
      </c>
      <c r="F22" s="43">
        <v>4.9964111026727949</v>
      </c>
      <c r="G22" s="43">
        <v>-3.7049302844251315</v>
      </c>
      <c r="H22" s="43">
        <v>1.6815153372436811</v>
      </c>
      <c r="I22" s="67">
        <v>4.01373011150217</v>
      </c>
      <c r="J22" s="43">
        <v>4.8731261511061605</v>
      </c>
      <c r="K22" s="43">
        <v>3.780754583661464</v>
      </c>
      <c r="L22" s="43">
        <v>5.0095299966106541</v>
      </c>
    </row>
    <row r="23" spans="1:12" ht="12.95" customHeight="1">
      <c r="A23" s="75">
        <v>18</v>
      </c>
      <c r="B23" s="19" t="s">
        <v>10</v>
      </c>
      <c r="D23" s="43">
        <v>-19.8</v>
      </c>
      <c r="E23" s="43">
        <v>7.570081661029505</v>
      </c>
      <c r="F23" s="43">
        <v>5.9666594538130653</v>
      </c>
      <c r="G23" s="43">
        <v>-4.3378701070759718</v>
      </c>
      <c r="H23" s="43">
        <v>2.5060364124239243</v>
      </c>
      <c r="I23" s="67">
        <v>3.6869102457397247</v>
      </c>
      <c r="J23" s="43">
        <v>5.4</v>
      </c>
      <c r="K23" s="43">
        <v>3.7509999999999999</v>
      </c>
      <c r="L23" s="43">
        <v>5.0999999999999996</v>
      </c>
    </row>
    <row r="24" spans="1:12" ht="12.95" customHeight="1">
      <c r="A24" s="75">
        <v>19</v>
      </c>
      <c r="B24" s="19" t="s">
        <v>11</v>
      </c>
      <c r="D24" s="43">
        <v>-12.8</v>
      </c>
      <c r="E24" s="43">
        <v>3.1472682074088709</v>
      </c>
      <c r="F24" s="43">
        <v>-0.37103517964627031</v>
      </c>
      <c r="G24" s="43">
        <v>0.16086637306895568</v>
      </c>
      <c r="H24" s="43">
        <v>-3.103333098373767</v>
      </c>
      <c r="I24" s="67">
        <v>5.9515092929797646</v>
      </c>
      <c r="J24" s="43">
        <v>1.9</v>
      </c>
      <c r="K24" s="43">
        <v>3.9510000000000001</v>
      </c>
      <c r="L24" s="43">
        <v>4.5</v>
      </c>
    </row>
    <row r="25" spans="1:12" ht="12.95" customHeight="1">
      <c r="A25" s="75">
        <v>20</v>
      </c>
      <c r="B25" s="19" t="s">
        <v>302</v>
      </c>
      <c r="D25" s="42">
        <v>-202.7216910222017</v>
      </c>
      <c r="E25" s="42">
        <v>-43.158553468965295</v>
      </c>
      <c r="F25" s="42">
        <v>68.023974679406734</v>
      </c>
      <c r="G25" s="42">
        <v>929.96734333097379</v>
      </c>
      <c r="H25" s="42">
        <v>2022.5215210001229</v>
      </c>
      <c r="I25" s="66">
        <v>2606.70894364583</v>
      </c>
      <c r="J25" s="42">
        <v>2387.4545959022867</v>
      </c>
      <c r="K25" s="42">
        <v>2870.1366133696679</v>
      </c>
      <c r="L25" s="42">
        <v>2775.7415271970949</v>
      </c>
    </row>
    <row r="26" spans="1:12" ht="12.95" customHeight="1">
      <c r="A26" s="75">
        <v>21</v>
      </c>
      <c r="B26" s="92" t="s">
        <v>162</v>
      </c>
      <c r="D26" s="64">
        <v>-0.56052803728951817</v>
      </c>
      <c r="E26" s="64">
        <v>-0.11905009352825219</v>
      </c>
      <c r="F26" s="64">
        <v>0.18436529764885184</v>
      </c>
      <c r="G26" s="64">
        <v>2.5840831906712163</v>
      </c>
      <c r="H26" s="64">
        <v>5.6325929643792829</v>
      </c>
      <c r="I26" s="65">
        <v>6.9878933543214323</v>
      </c>
      <c r="J26" s="64">
        <v>6.1978956246376091</v>
      </c>
      <c r="K26" s="64">
        <v>7.1898180761753823</v>
      </c>
      <c r="L26" s="64">
        <v>6.7448771981005713</v>
      </c>
    </row>
    <row r="27" spans="1:12" ht="12.95" customHeight="1">
      <c r="A27" s="75">
        <v>22</v>
      </c>
      <c r="B27" s="19" t="s">
        <v>206</v>
      </c>
      <c r="D27" s="41">
        <v>41667.4</v>
      </c>
      <c r="E27" s="41">
        <v>42122.9</v>
      </c>
      <c r="F27" s="41">
        <v>41669.199999999997</v>
      </c>
      <c r="G27" s="41">
        <v>42872.1</v>
      </c>
      <c r="H27" s="82">
        <v>41657.800000000003</v>
      </c>
      <c r="I27" s="73">
        <v>46313.8</v>
      </c>
      <c r="J27" s="89" t="s">
        <v>309</v>
      </c>
      <c r="K27" s="35"/>
      <c r="L27" s="35"/>
    </row>
    <row r="28" spans="1:12" ht="12.95" customHeight="1">
      <c r="A28" s="75">
        <v>23</v>
      </c>
      <c r="B28" s="92" t="s">
        <v>162</v>
      </c>
      <c r="D28" s="94">
        <f t="shared" ref="D28:I28" si="0">D27/D7*100</f>
        <v>115.21088751375595</v>
      </c>
      <c r="E28" s="94">
        <f t="shared" si="0"/>
        <v>116.19331005352716</v>
      </c>
      <c r="F28" s="94">
        <f t="shared" si="0"/>
        <v>112.93598318822227</v>
      </c>
      <c r="G28" s="94">
        <f t="shared" si="0"/>
        <v>119.12791750510665</v>
      </c>
      <c r="H28" s="94">
        <f t="shared" si="0"/>
        <v>116.01430627818029</v>
      </c>
      <c r="I28" s="95">
        <f t="shared" si="0"/>
        <v>124.15497941274718</v>
      </c>
      <c r="J28" s="25"/>
      <c r="K28" s="25"/>
      <c r="L28" s="25"/>
    </row>
    <row r="29" spans="1:12" ht="12.95" customHeight="1">
      <c r="A29" s="75">
        <v>24</v>
      </c>
      <c r="B29" s="92" t="s">
        <v>13</v>
      </c>
      <c r="D29" s="39">
        <v>1.3932666666666667</v>
      </c>
      <c r="E29" s="39">
        <v>1.3268083333333331</v>
      </c>
      <c r="F29" s="39">
        <v>1.3917083333333335</v>
      </c>
      <c r="G29" s="39">
        <v>1.2856000000000001</v>
      </c>
      <c r="H29" s="39">
        <v>1.3281499999999999</v>
      </c>
      <c r="I29" s="58">
        <v>1.3285</v>
      </c>
      <c r="J29" s="39">
        <v>1.109</v>
      </c>
      <c r="K29" s="39">
        <v>1.1020000000000001</v>
      </c>
      <c r="L29" s="39">
        <v>1.1020000000000001</v>
      </c>
    </row>
    <row r="30" spans="1:12" ht="12.95" customHeight="1">
      <c r="A30" s="75">
        <v>25</v>
      </c>
      <c r="B30" s="18" t="s">
        <v>261</v>
      </c>
      <c r="D30" s="19"/>
      <c r="E30" s="19"/>
      <c r="F30" s="19"/>
      <c r="G30" s="19"/>
      <c r="H30" s="31"/>
      <c r="I30" s="30"/>
      <c r="J30" s="19"/>
      <c r="K30" s="19"/>
      <c r="L30" s="19"/>
    </row>
    <row r="31" spans="1:12" ht="12.95" customHeight="1">
      <c r="A31" s="75">
        <v>26</v>
      </c>
      <c r="B31" s="92" t="s">
        <v>153</v>
      </c>
      <c r="D31" s="35">
        <v>0.8958802885753272</v>
      </c>
      <c r="E31" s="35">
        <v>1.2535031468952269</v>
      </c>
      <c r="F31" s="35">
        <v>-2.3420226850831227E-2</v>
      </c>
      <c r="G31" s="35">
        <v>-2.5263035735943191</v>
      </c>
      <c r="H31" s="37">
        <v>-4.0981457275796345</v>
      </c>
      <c r="I31" s="36">
        <v>0.68580543920838011</v>
      </c>
      <c r="J31" s="35">
        <v>2.0440722093579495</v>
      </c>
      <c r="K31" s="35">
        <v>2.6475156045411126</v>
      </c>
      <c r="L31" s="35">
        <v>2.1567492031473563</v>
      </c>
    </row>
    <row r="32" spans="1:12" ht="12.95" customHeight="1">
      <c r="A32" s="75">
        <v>27</v>
      </c>
      <c r="B32" s="31" t="s">
        <v>259</v>
      </c>
      <c r="D32" s="35">
        <v>54.69029093462958</v>
      </c>
      <c r="E32" s="35">
        <v>56.041636544109252</v>
      </c>
      <c r="F32" s="35">
        <v>56.015802511120448</v>
      </c>
      <c r="G32" s="35">
        <v>56.748119721964606</v>
      </c>
      <c r="H32" s="37">
        <v>54.977697343528085</v>
      </c>
      <c r="I32" s="36">
        <v>53.283848458641479</v>
      </c>
      <c r="J32" s="35">
        <v>52.28631382691367</v>
      </c>
      <c r="K32" s="35">
        <v>52.048560766266661</v>
      </c>
      <c r="L32" s="35">
        <v>52.144275367526262</v>
      </c>
    </row>
    <row r="33" spans="1:12" ht="12.95" customHeight="1">
      <c r="A33" s="75">
        <v>28</v>
      </c>
      <c r="B33" s="38" t="s">
        <v>154</v>
      </c>
      <c r="D33" s="35">
        <v>2.4</v>
      </c>
      <c r="E33" s="35">
        <v>-0.52257104507810936</v>
      </c>
      <c r="F33" s="35">
        <v>-0.73729152548456511</v>
      </c>
      <c r="G33" s="35">
        <v>-2.2607187511999172</v>
      </c>
      <c r="H33" s="37">
        <v>-1.542332787949718</v>
      </c>
      <c r="I33" s="36">
        <v>-6.4579614054281365E-2</v>
      </c>
      <c r="J33" s="35">
        <v>-0.1</v>
      </c>
      <c r="K33" s="35">
        <v>-0.35099999999999998</v>
      </c>
      <c r="L33" s="35">
        <v>-0.251</v>
      </c>
    </row>
    <row r="34" spans="1:12" ht="12.95" customHeight="1">
      <c r="A34" s="75">
        <v>29</v>
      </c>
      <c r="B34" s="31" t="s">
        <v>260</v>
      </c>
      <c r="D34" s="35">
        <v>20.058784168643655</v>
      </c>
      <c r="E34" s="35">
        <v>20.283516468570991</v>
      </c>
      <c r="F34" s="35">
        <v>20.428528333812594</v>
      </c>
      <c r="G34" s="35">
        <v>20.271516284932311</v>
      </c>
      <c r="H34" s="37">
        <v>19.803758339103528</v>
      </c>
      <c r="I34" s="36">
        <v>19.077384012552262</v>
      </c>
      <c r="J34" s="35">
        <v>18.541891603658748</v>
      </c>
      <c r="K34" s="35">
        <v>18.475471999084778</v>
      </c>
      <c r="L34" s="35">
        <v>18.113469870515708</v>
      </c>
    </row>
    <row r="35" spans="1:12" ht="12.95" customHeight="1">
      <c r="A35" s="75">
        <v>30</v>
      </c>
      <c r="B35" s="92" t="s">
        <v>155</v>
      </c>
      <c r="D35" s="35">
        <v>-22</v>
      </c>
      <c r="E35" s="35">
        <v>-13.306914230789786</v>
      </c>
      <c r="F35" s="35">
        <v>-4.9301120023432787</v>
      </c>
      <c r="G35" s="35">
        <v>-8.8348058056649563</v>
      </c>
      <c r="H35" s="37">
        <v>1.6596597925476573</v>
      </c>
      <c r="I35" s="36">
        <v>3.1692323127014248</v>
      </c>
      <c r="J35" s="35">
        <v>2.0499900000000002</v>
      </c>
      <c r="K35" s="35">
        <v>-1.7509999999999999</v>
      </c>
      <c r="L35" s="35">
        <v>5</v>
      </c>
    </row>
    <row r="36" spans="1:12" ht="12.95" customHeight="1">
      <c r="A36" s="75">
        <v>31</v>
      </c>
      <c r="B36" s="34" t="s">
        <v>260</v>
      </c>
      <c r="D36" s="32">
        <v>24.348977774828434</v>
      </c>
      <c r="E36" s="32">
        <v>21.313394329221637</v>
      </c>
      <c r="F36" s="32">
        <v>20.193600434517236</v>
      </c>
      <c r="G36" s="32">
        <v>19.267173530165493</v>
      </c>
      <c r="H36" s="32">
        <v>19.68679127501651</v>
      </c>
      <c r="I36" s="33">
        <v>19.633446341715192</v>
      </c>
      <c r="J36" s="32">
        <v>19.693865132019013</v>
      </c>
      <c r="K36" s="32">
        <v>18.988307081469085</v>
      </c>
      <c r="L36" s="32">
        <v>19.726744010803273</v>
      </c>
    </row>
    <row r="37" spans="1:12" ht="12.95" customHeight="1">
      <c r="B37" s="92"/>
      <c r="D37" s="19"/>
      <c r="E37" s="31"/>
      <c r="F37" s="31"/>
      <c r="G37" s="31"/>
      <c r="H37" s="31"/>
      <c r="I37" s="30"/>
      <c r="J37" s="19"/>
      <c r="K37" s="19"/>
    </row>
    <row r="38" spans="1:12" ht="12.95" customHeight="1">
      <c r="B38" s="13" t="s">
        <v>307</v>
      </c>
      <c r="D38" s="19"/>
      <c r="E38" s="19"/>
      <c r="F38" s="19"/>
      <c r="G38" s="19"/>
      <c r="H38" s="19"/>
      <c r="I38" s="19"/>
      <c r="J38" s="19"/>
      <c r="K38" s="92"/>
    </row>
    <row r="39" spans="1:12" ht="12.95" customHeight="1">
      <c r="B39" s="462" t="s">
        <v>304</v>
      </c>
      <c r="C39" s="462"/>
      <c r="D39" s="462"/>
      <c r="E39" s="462"/>
      <c r="F39" s="462"/>
      <c r="G39" s="462"/>
      <c r="H39" s="462"/>
    </row>
    <row r="40" spans="1:12" ht="12.95" customHeight="1">
      <c r="B40" s="29" t="s">
        <v>310</v>
      </c>
    </row>
    <row r="41" spans="1:12">
      <c r="B41" s="92"/>
    </row>
  </sheetData>
  <mergeCells count="2">
    <mergeCell ref="J3:L3"/>
    <mergeCell ref="B39:H39"/>
  </mergeCells>
  <pageMargins left="0.74803149606299213" right="0.74803149606299213" top="0.98425196850393704" bottom="0.98425196850393704" header="0.51181102362204722" footer="0.51181102362204722"/>
  <pageSetup paperSize="9" scale="73" orientation="landscape" r:id="rId1"/>
  <headerFooter alignWithMargins="0">
    <oddHeader>&amp;R&amp;D</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zoomScale="80" zoomScaleNormal="80" workbookViewId="0">
      <pane xSplit="2" ySplit="3" topLeftCell="C4" activePane="bottomRight" state="frozen"/>
      <selection pane="topRight" activeCell="D1" sqref="D1"/>
      <selection pane="bottomLeft" activeCell="A6" sqref="A6"/>
      <selection pane="bottomRight" activeCell="B48" sqref="B48"/>
    </sheetView>
  </sheetViews>
  <sheetFormatPr defaultRowHeight="12.75"/>
  <cols>
    <col min="1" max="1" width="4.28515625" style="75" customWidth="1"/>
    <col min="2" max="2" width="55" style="75" customWidth="1"/>
    <col min="3" max="3" width="3.28515625" style="75" customWidth="1"/>
    <col min="4" max="11" width="12.7109375" style="75" customWidth="1"/>
    <col min="12" max="12" width="11.28515625" style="75" customWidth="1"/>
    <col min="13" max="16384" width="9.140625" style="75"/>
  </cols>
  <sheetData>
    <row r="1" spans="1:12" ht="12.75" customHeight="1">
      <c r="B1" s="14" t="s">
        <v>1</v>
      </c>
      <c r="C1" s="14"/>
      <c r="D1" s="14"/>
      <c r="E1" s="14"/>
      <c r="F1" s="14"/>
      <c r="G1" s="14"/>
      <c r="H1" s="14"/>
      <c r="I1" s="78"/>
    </row>
    <row r="2" spans="1:12" ht="12.75" customHeight="1">
      <c r="B2" s="14"/>
      <c r="C2" s="14"/>
      <c r="D2" s="14">
        <v>2009</v>
      </c>
      <c r="E2" s="14">
        <v>2010</v>
      </c>
      <c r="F2" s="14">
        <v>2011</v>
      </c>
      <c r="G2" s="14">
        <v>2012</v>
      </c>
      <c r="H2" s="14">
        <v>2013</v>
      </c>
      <c r="I2" s="78">
        <v>2014</v>
      </c>
      <c r="J2" s="14">
        <v>2015</v>
      </c>
      <c r="K2" s="14">
        <v>2016</v>
      </c>
      <c r="L2" s="14">
        <v>2017</v>
      </c>
    </row>
    <row r="3" spans="1:12" ht="12.75" customHeight="1">
      <c r="B3" s="14"/>
      <c r="C3" s="14"/>
      <c r="D3" s="53"/>
      <c r="E3" s="53"/>
      <c r="F3" s="52"/>
      <c r="G3" s="52"/>
      <c r="H3" s="52"/>
      <c r="I3" s="79"/>
      <c r="J3" s="460" t="s">
        <v>299</v>
      </c>
      <c r="K3" s="461"/>
      <c r="L3" s="461"/>
    </row>
    <row r="4" spans="1:12">
      <c r="B4" s="14"/>
      <c r="C4" s="77"/>
      <c r="D4" s="77"/>
      <c r="E4" s="50"/>
      <c r="F4" s="50"/>
      <c r="G4" s="50"/>
      <c r="H4" s="50"/>
      <c r="I4" s="49"/>
      <c r="J4" s="48" t="s">
        <v>204</v>
      </c>
      <c r="K4" s="48" t="s">
        <v>204</v>
      </c>
      <c r="L4" s="48" t="s">
        <v>204</v>
      </c>
    </row>
    <row r="5" spans="1:12" ht="12.75" customHeight="1">
      <c r="B5" s="14"/>
      <c r="C5" s="77"/>
      <c r="D5" s="77"/>
      <c r="E5" s="38"/>
      <c r="F5" s="38"/>
      <c r="G5" s="38"/>
      <c r="H5" s="38"/>
      <c r="I5" s="30"/>
      <c r="J5" s="19"/>
      <c r="K5" s="19"/>
    </row>
    <row r="6" spans="1:12" ht="12.95" customHeight="1">
      <c r="A6" s="75">
        <v>1</v>
      </c>
      <c r="B6" s="75" t="s">
        <v>152</v>
      </c>
      <c r="D6" s="46">
        <v>-7.8</v>
      </c>
      <c r="E6" s="46">
        <v>1.2</v>
      </c>
      <c r="F6" s="46">
        <v>0.6</v>
      </c>
      <c r="G6" s="46">
        <v>-2.6</v>
      </c>
      <c r="H6" s="80">
        <v>-1</v>
      </c>
      <c r="I6" s="74">
        <v>2.6365336439669136</v>
      </c>
      <c r="J6" s="46">
        <v>2.365352938487959</v>
      </c>
      <c r="K6" s="46">
        <v>2.0458644823728065</v>
      </c>
      <c r="L6" s="46">
        <v>2.1213406122921441</v>
      </c>
    </row>
    <row r="7" spans="1:12" ht="12.95" customHeight="1">
      <c r="A7" s="75">
        <v>2</v>
      </c>
      <c r="B7" s="20" t="s">
        <v>246</v>
      </c>
      <c r="D7" s="45">
        <v>36166.199999999997</v>
      </c>
      <c r="E7" s="45">
        <v>36219.599999999999</v>
      </c>
      <c r="F7" s="45">
        <v>36868.400000000001</v>
      </c>
      <c r="G7" s="45">
        <v>36006</v>
      </c>
      <c r="H7" s="81">
        <v>36144</v>
      </c>
      <c r="I7" s="73">
        <v>37246.42712620728</v>
      </c>
      <c r="J7" s="45">
        <v>38557.839986369225</v>
      </c>
      <c r="K7" s="45">
        <v>39474.065731170769</v>
      </c>
      <c r="L7" s="45">
        <v>40700.851239885516</v>
      </c>
    </row>
    <row r="8" spans="1:12" ht="12.95" customHeight="1">
      <c r="A8" s="75">
        <v>3</v>
      </c>
      <c r="B8" s="75" t="s">
        <v>245</v>
      </c>
      <c r="D8" s="45">
        <v>17714.120590562496</v>
      </c>
      <c r="E8" s="45">
        <v>17678.271105790554</v>
      </c>
      <c r="F8" s="45">
        <v>17959.727032951712</v>
      </c>
      <c r="G8" s="45">
        <v>17506.086613953321</v>
      </c>
      <c r="H8" s="81">
        <v>17549.510402420517</v>
      </c>
      <c r="I8" s="73">
        <v>18065.158243513699</v>
      </c>
      <c r="J8" s="45">
        <v>18634.843884021186</v>
      </c>
      <c r="K8" s="45">
        <v>19032.364334202615</v>
      </c>
      <c r="L8" s="45">
        <v>19582.714665551797</v>
      </c>
    </row>
    <row r="9" spans="1:12" ht="12.95" customHeight="1">
      <c r="A9" s="75">
        <v>4</v>
      </c>
      <c r="B9" s="20" t="s">
        <v>230</v>
      </c>
      <c r="C9" s="20"/>
      <c r="D9" s="45">
        <v>20700</v>
      </c>
      <c r="E9" s="81">
        <v>21000</v>
      </c>
      <c r="F9" s="81">
        <v>21500</v>
      </c>
      <c r="G9" s="81">
        <v>21600</v>
      </c>
      <c r="H9" s="82">
        <v>21800</v>
      </c>
      <c r="I9" s="30"/>
      <c r="J9" s="19"/>
      <c r="K9" s="19"/>
      <c r="L9" s="19"/>
    </row>
    <row r="10" spans="1:12" ht="12.95" customHeight="1">
      <c r="A10" s="75">
        <v>5</v>
      </c>
      <c r="B10" s="19" t="s">
        <v>300</v>
      </c>
      <c r="C10" s="20"/>
      <c r="D10" s="45">
        <v>85</v>
      </c>
      <c r="E10" s="81">
        <v>83</v>
      </c>
      <c r="F10" s="81">
        <v>83</v>
      </c>
      <c r="G10" s="81">
        <v>82</v>
      </c>
      <c r="H10" s="82">
        <v>82</v>
      </c>
      <c r="I10" s="83"/>
      <c r="J10" s="19"/>
      <c r="K10" s="19"/>
      <c r="L10" s="19"/>
    </row>
    <row r="11" spans="1:12" ht="12.95" customHeight="1">
      <c r="A11" s="75">
        <v>6</v>
      </c>
      <c r="B11" s="70" t="s">
        <v>227</v>
      </c>
      <c r="C11" s="70"/>
      <c r="D11" s="71" t="s">
        <v>301</v>
      </c>
      <c r="E11" s="40"/>
      <c r="F11" s="40"/>
      <c r="G11" s="40"/>
      <c r="H11" s="84"/>
      <c r="I11" s="69"/>
      <c r="J11" s="40"/>
      <c r="K11" s="40"/>
      <c r="L11" s="40"/>
    </row>
    <row r="12" spans="1:12" ht="12.95" customHeight="1">
      <c r="A12" s="75">
        <v>7</v>
      </c>
      <c r="B12" s="70" t="s">
        <v>228</v>
      </c>
      <c r="C12" s="70"/>
      <c r="D12" s="40"/>
      <c r="E12" s="40"/>
      <c r="F12" s="40"/>
      <c r="G12" s="40"/>
      <c r="H12" s="84"/>
      <c r="I12" s="69"/>
      <c r="J12" s="40"/>
      <c r="K12" s="40"/>
      <c r="L12" s="40"/>
    </row>
    <row r="13" spans="1:12" ht="12.95" customHeight="1">
      <c r="A13" s="75">
        <v>8</v>
      </c>
      <c r="B13" s="77" t="s">
        <v>6</v>
      </c>
      <c r="D13" s="44">
        <v>9.1425616553511571</v>
      </c>
      <c r="E13" s="44">
        <v>10.742891764955502</v>
      </c>
      <c r="F13" s="44">
        <v>11.843000726022943</v>
      </c>
      <c r="G13" s="44">
        <v>11.974014986672506</v>
      </c>
      <c r="H13" s="85">
        <v>13.118464093654961</v>
      </c>
      <c r="I13" s="68">
        <v>13.085177834142273</v>
      </c>
      <c r="J13" s="44">
        <v>12.452239996774036</v>
      </c>
      <c r="K13" s="44">
        <v>12.015769157692088</v>
      </c>
      <c r="L13" s="44">
        <v>11.200649583981047</v>
      </c>
    </row>
    <row r="14" spans="1:12" ht="12.95" customHeight="1">
      <c r="A14" s="75">
        <v>9</v>
      </c>
      <c r="B14" s="75" t="s">
        <v>14</v>
      </c>
      <c r="D14" s="44">
        <v>5.9</v>
      </c>
      <c r="E14" s="44">
        <v>7.3</v>
      </c>
      <c r="F14" s="44">
        <v>8.1999999999999993</v>
      </c>
      <c r="G14" s="44">
        <v>8.8513913558318507</v>
      </c>
      <c r="H14" s="85">
        <v>10.101210557650326</v>
      </c>
      <c r="I14" s="68">
        <v>9.7242737567700654</v>
      </c>
      <c r="J14" s="44">
        <v>9.2444861770097937</v>
      </c>
      <c r="K14" s="44">
        <v>8.6205626525696442</v>
      </c>
      <c r="L14" s="44">
        <v>7.9454516040641492</v>
      </c>
    </row>
    <row r="15" spans="1:12" ht="12.95" customHeight="1">
      <c r="A15" s="75">
        <v>10</v>
      </c>
      <c r="B15" s="75" t="s">
        <v>7</v>
      </c>
      <c r="D15" s="44">
        <v>-6.1209075185675061</v>
      </c>
      <c r="E15" s="44">
        <v>3.4308828116876242</v>
      </c>
      <c r="F15" s="44">
        <v>2.2695771670190368</v>
      </c>
      <c r="G15" s="44">
        <v>-1.790236623321249</v>
      </c>
      <c r="H15" s="85">
        <v>0.48880233690360342</v>
      </c>
      <c r="I15" s="68">
        <v>1.9526577615460781</v>
      </c>
      <c r="J15" s="44">
        <v>1.535746966573754</v>
      </c>
      <c r="K15" s="44">
        <v>1.4635548564654357</v>
      </c>
      <c r="L15" s="44">
        <v>1.3826296004402394</v>
      </c>
    </row>
    <row r="16" spans="1:12" ht="12.95" customHeight="1">
      <c r="A16" s="75">
        <v>11</v>
      </c>
      <c r="B16" s="19" t="s">
        <v>252</v>
      </c>
      <c r="D16" s="43">
        <v>0.9</v>
      </c>
      <c r="E16" s="43">
        <v>1.8</v>
      </c>
      <c r="F16" s="43">
        <v>1.8</v>
      </c>
      <c r="G16" s="43">
        <v>2.6</v>
      </c>
      <c r="H16" s="43">
        <v>1.8</v>
      </c>
      <c r="I16" s="67">
        <v>0.2</v>
      </c>
      <c r="J16" s="43">
        <v>-0.2</v>
      </c>
      <c r="K16" s="43">
        <v>1</v>
      </c>
      <c r="L16" s="43">
        <v>1.4</v>
      </c>
    </row>
    <row r="17" spans="1:12" ht="12.95" customHeight="1">
      <c r="A17" s="75">
        <v>12</v>
      </c>
      <c r="B17" s="19" t="s">
        <v>251</v>
      </c>
      <c r="D17" s="43">
        <v>1.8</v>
      </c>
      <c r="E17" s="43">
        <v>1.9</v>
      </c>
      <c r="F17" s="43">
        <v>2</v>
      </c>
      <c r="G17" s="43">
        <v>2.7</v>
      </c>
      <c r="H17" s="43">
        <v>0.7</v>
      </c>
      <c r="I17" s="67">
        <v>0.2</v>
      </c>
      <c r="J17" s="43">
        <v>0.4</v>
      </c>
      <c r="K17" s="43">
        <v>1.4</v>
      </c>
      <c r="L17" s="43">
        <v>1.3</v>
      </c>
    </row>
    <row r="18" spans="1:12" ht="12.95" customHeight="1">
      <c r="A18" s="75">
        <v>13</v>
      </c>
      <c r="B18" s="18" t="s">
        <v>256</v>
      </c>
      <c r="D18" s="19"/>
      <c r="E18" s="19"/>
      <c r="F18" s="19"/>
      <c r="G18" s="19"/>
      <c r="H18" s="31"/>
      <c r="I18" s="30"/>
      <c r="J18" s="19"/>
      <c r="K18" s="19"/>
      <c r="L18" s="19"/>
    </row>
    <row r="19" spans="1:12" ht="12.95" customHeight="1">
      <c r="A19" s="75">
        <v>14</v>
      </c>
      <c r="B19" s="19" t="s">
        <v>257</v>
      </c>
      <c r="D19" s="43">
        <v>-16.600000000000001</v>
      </c>
      <c r="E19" s="43">
        <v>10.1</v>
      </c>
      <c r="F19" s="43">
        <v>7</v>
      </c>
      <c r="G19" s="43">
        <v>0.3</v>
      </c>
      <c r="H19" s="43">
        <v>2.6056981655759204</v>
      </c>
      <c r="I19" s="67">
        <v>6.2591508751079337</v>
      </c>
      <c r="J19" s="43">
        <v>5.6</v>
      </c>
      <c r="K19" s="43">
        <v>6.2</v>
      </c>
      <c r="L19" s="43">
        <v>5</v>
      </c>
    </row>
    <row r="20" spans="1:12" ht="12.95" customHeight="1">
      <c r="A20" s="75">
        <v>15</v>
      </c>
      <c r="B20" s="19" t="s">
        <v>8</v>
      </c>
      <c r="D20" s="43">
        <v>-17</v>
      </c>
      <c r="E20" s="43">
        <v>11.9</v>
      </c>
      <c r="F20" s="43">
        <v>8.1999999999999993</v>
      </c>
      <c r="G20" s="43">
        <v>0</v>
      </c>
      <c r="H20" s="43">
        <v>2.8</v>
      </c>
      <c r="I20" s="67">
        <v>7.1703265462850396</v>
      </c>
      <c r="J20" s="43">
        <v>6.3012621197600112</v>
      </c>
      <c r="K20" s="43">
        <v>6.6583826316255852</v>
      </c>
      <c r="L20" s="43">
        <v>5.2</v>
      </c>
    </row>
    <row r="21" spans="1:12" ht="12.95" customHeight="1">
      <c r="A21" s="75">
        <v>16</v>
      </c>
      <c r="B21" s="19" t="s">
        <v>9</v>
      </c>
      <c r="D21" s="43">
        <v>-14.8</v>
      </c>
      <c r="E21" s="43">
        <v>3.4</v>
      </c>
      <c r="F21" s="43">
        <v>2.5</v>
      </c>
      <c r="G21" s="43">
        <v>1.5</v>
      </c>
      <c r="H21" s="43">
        <v>1.8</v>
      </c>
      <c r="I21" s="67">
        <v>2.5352461295150164</v>
      </c>
      <c r="J21" s="43">
        <v>2.556171094780479</v>
      </c>
      <c r="K21" s="43">
        <v>4.2060486150367433</v>
      </c>
      <c r="L21" s="43">
        <v>4.22903712078387</v>
      </c>
    </row>
    <row r="22" spans="1:12" ht="12.95" customHeight="1">
      <c r="A22" s="75">
        <v>17</v>
      </c>
      <c r="B22" s="19" t="s">
        <v>258</v>
      </c>
      <c r="D22" s="43">
        <v>-18.8</v>
      </c>
      <c r="E22" s="43">
        <v>6.6</v>
      </c>
      <c r="F22" s="43">
        <v>5</v>
      </c>
      <c r="G22" s="43">
        <v>-3.9</v>
      </c>
      <c r="H22" s="43">
        <v>1.4</v>
      </c>
      <c r="I22" s="67">
        <v>4.0860418004916426</v>
      </c>
      <c r="J22" s="43">
        <v>5.2074895026151165</v>
      </c>
      <c r="K22" s="43">
        <v>4.7248599784055614</v>
      </c>
      <c r="L22" s="43">
        <v>5.1722553754729041</v>
      </c>
    </row>
    <row r="23" spans="1:12" ht="12.95" customHeight="1">
      <c r="A23" s="75">
        <v>18</v>
      </c>
      <c r="B23" s="19" t="s">
        <v>10</v>
      </c>
      <c r="D23" s="43">
        <v>-19.8</v>
      </c>
      <c r="E23" s="43">
        <v>7.4</v>
      </c>
      <c r="F23" s="43">
        <v>6</v>
      </c>
      <c r="G23" s="43">
        <v>-4.5999999999999996</v>
      </c>
      <c r="H23" s="43">
        <v>2.2000000000000002</v>
      </c>
      <c r="I23" s="67">
        <v>3.8313174448571345</v>
      </c>
      <c r="J23" s="43">
        <v>5.4</v>
      </c>
      <c r="K23" s="43">
        <v>4.8</v>
      </c>
      <c r="L23" s="43">
        <v>5.3</v>
      </c>
    </row>
    <row r="24" spans="1:12" ht="12.95" customHeight="1">
      <c r="A24" s="75">
        <v>19</v>
      </c>
      <c r="B24" s="19" t="s">
        <v>11</v>
      </c>
      <c r="D24" s="43">
        <v>-12.8</v>
      </c>
      <c r="E24" s="43">
        <v>2.5</v>
      </c>
      <c r="F24" s="43">
        <v>-0.4</v>
      </c>
      <c r="G24" s="43">
        <v>0.2</v>
      </c>
      <c r="H24" s="43">
        <v>-3.1</v>
      </c>
      <c r="I24" s="67">
        <v>5.600983376500281</v>
      </c>
      <c r="J24" s="43">
        <v>4.1140602261278412</v>
      </c>
      <c r="K24" s="43">
        <v>4.3030616814060236</v>
      </c>
      <c r="L24" s="43">
        <v>4.4496193887831641</v>
      </c>
    </row>
    <row r="25" spans="1:12" ht="12.95" customHeight="1">
      <c r="A25" s="75">
        <v>20</v>
      </c>
      <c r="B25" s="19" t="s">
        <v>302</v>
      </c>
      <c r="D25" s="42">
        <v>-219.80358602220161</v>
      </c>
      <c r="E25" s="42">
        <v>-28.62935372896402</v>
      </c>
      <c r="F25" s="42">
        <v>83.054041399398471</v>
      </c>
      <c r="G25" s="42">
        <v>954.49788819097034</v>
      </c>
      <c r="H25" s="42">
        <v>2026.6202833298869</v>
      </c>
      <c r="I25" s="66">
        <v>2186.7898160506452</v>
      </c>
      <c r="J25" s="42">
        <v>2265.8159381097357</v>
      </c>
      <c r="K25" s="42">
        <v>2365.754198632676</v>
      </c>
      <c r="L25" s="42">
        <v>2548.525982874824</v>
      </c>
    </row>
    <row r="26" spans="1:12" ht="12.95" customHeight="1">
      <c r="A26" s="75">
        <v>21</v>
      </c>
      <c r="B26" s="77" t="s">
        <v>162</v>
      </c>
      <c r="D26" s="64">
        <v>-0.60775964932502435</v>
      </c>
      <c r="E26" s="64">
        <v>-7.9043801218088891E-2</v>
      </c>
      <c r="F26" s="64">
        <v>0.22527143320583928</v>
      </c>
      <c r="G26" s="64">
        <v>2.6509447193800884</v>
      </c>
      <c r="H26" s="64">
        <v>5.607066739588821</v>
      </c>
      <c r="I26" s="65">
        <v>5.8711398240718218</v>
      </c>
      <c r="J26" s="64">
        <v>5.8764078561214417</v>
      </c>
      <c r="K26" s="64">
        <v>5.9931860445896596</v>
      </c>
      <c r="L26" s="64">
        <v>6.261603640312444</v>
      </c>
    </row>
    <row r="27" spans="1:12" ht="12.95" customHeight="1">
      <c r="A27" s="75">
        <v>22</v>
      </c>
      <c r="B27" s="19" t="s">
        <v>206</v>
      </c>
      <c r="D27" s="41">
        <v>40416</v>
      </c>
      <c r="E27" s="41">
        <v>40838</v>
      </c>
      <c r="F27" s="41">
        <v>40292</v>
      </c>
      <c r="G27" s="41">
        <v>41503</v>
      </c>
      <c r="H27" s="82">
        <v>40205</v>
      </c>
      <c r="I27" s="73">
        <v>46218</v>
      </c>
      <c r="J27" s="89" t="s">
        <v>305</v>
      </c>
      <c r="K27" s="35"/>
      <c r="L27" s="35"/>
    </row>
    <row r="28" spans="1:12" ht="12.95" customHeight="1">
      <c r="A28" s="75">
        <v>23</v>
      </c>
      <c r="B28" s="77" t="s">
        <v>162</v>
      </c>
      <c r="D28" s="25">
        <v>111.75075070093072</v>
      </c>
      <c r="E28" s="25">
        <v>112.75110713536318</v>
      </c>
      <c r="F28" s="25">
        <v>109.28600101984354</v>
      </c>
      <c r="G28" s="25">
        <v>115.26689996111759</v>
      </c>
      <c r="H28" s="86">
        <v>111.23561310314298</v>
      </c>
      <c r="I28" s="87">
        <v>124.08706972991821</v>
      </c>
      <c r="J28" s="25"/>
      <c r="K28" s="25"/>
      <c r="L28" s="25"/>
    </row>
    <row r="29" spans="1:12" ht="12.95" customHeight="1">
      <c r="A29" s="75">
        <v>24</v>
      </c>
      <c r="B29" s="77" t="s">
        <v>13</v>
      </c>
      <c r="D29" s="39">
        <v>1.3932666666666667</v>
      </c>
      <c r="E29" s="39">
        <v>1.3268083333333331</v>
      </c>
      <c r="F29" s="39">
        <v>1.3917083333333335</v>
      </c>
      <c r="G29" s="39">
        <v>1.2856000000000001</v>
      </c>
      <c r="H29" s="39">
        <v>1.3281499999999999</v>
      </c>
      <c r="I29" s="58">
        <v>1.3285</v>
      </c>
      <c r="J29" s="39">
        <v>1.137</v>
      </c>
      <c r="K29" s="39">
        <v>1.135</v>
      </c>
      <c r="L29" s="39">
        <v>1.135</v>
      </c>
    </row>
    <row r="30" spans="1:12" ht="12.95" customHeight="1">
      <c r="A30" s="75">
        <v>25</v>
      </c>
      <c r="B30" s="18" t="s">
        <v>261</v>
      </c>
      <c r="D30" s="19"/>
      <c r="E30" s="19"/>
      <c r="F30" s="19"/>
      <c r="G30" s="19"/>
      <c r="H30" s="31"/>
      <c r="I30" s="30"/>
      <c r="J30" s="19"/>
      <c r="K30" s="19"/>
      <c r="L30" s="19"/>
    </row>
    <row r="31" spans="1:12" ht="12.95" customHeight="1">
      <c r="A31" s="75">
        <v>26</v>
      </c>
      <c r="B31" s="77" t="s">
        <v>153</v>
      </c>
      <c r="D31" s="35">
        <v>0.8958802885753272</v>
      </c>
      <c r="E31" s="35">
        <v>0.95048383671898762</v>
      </c>
      <c r="F31" s="35">
        <v>-0.13777505629518316</v>
      </c>
      <c r="G31" s="35">
        <v>-2.9699504035787072</v>
      </c>
      <c r="H31" s="37">
        <v>-3.8655985450879626</v>
      </c>
      <c r="I31" s="36">
        <v>0.30269319720778753</v>
      </c>
      <c r="J31" s="35">
        <v>1.0986514158911547</v>
      </c>
      <c r="K31" s="35">
        <v>1.6497828020003595</v>
      </c>
      <c r="L31" s="35">
        <v>1.8027038199091265</v>
      </c>
    </row>
    <row r="32" spans="1:12" ht="12.95" customHeight="1">
      <c r="A32" s="75">
        <v>27</v>
      </c>
      <c r="B32" s="31" t="s">
        <v>259</v>
      </c>
      <c r="D32" s="35">
        <v>54.69029093462958</v>
      </c>
      <c r="E32" s="35">
        <v>55.910059746656515</v>
      </c>
      <c r="F32" s="35">
        <v>55.782187455924316</v>
      </c>
      <c r="G32" s="35">
        <v>56.198689107371003</v>
      </c>
      <c r="H32" s="37">
        <v>54.1295927401505</v>
      </c>
      <c r="I32" s="36">
        <v>52.844538913988849</v>
      </c>
      <c r="J32" s="35">
        <v>51.556435807820918</v>
      </c>
      <c r="K32" s="35">
        <v>51.651310402126185</v>
      </c>
      <c r="L32" s="35">
        <v>51.558488860510998</v>
      </c>
    </row>
    <row r="33" spans="1:12" ht="12.95" customHeight="1">
      <c r="A33" s="75">
        <v>28</v>
      </c>
      <c r="B33" s="38" t="s">
        <v>154</v>
      </c>
      <c r="D33" s="35">
        <v>2.4</v>
      </c>
      <c r="E33" s="35">
        <v>0.1</v>
      </c>
      <c r="F33" s="35">
        <v>-1.3</v>
      </c>
      <c r="G33" s="35">
        <v>-1.5</v>
      </c>
      <c r="H33" s="37">
        <v>-1.1000000000000001</v>
      </c>
      <c r="I33" s="36">
        <v>-0.48267122481358626</v>
      </c>
      <c r="J33" s="35">
        <v>-0.4</v>
      </c>
      <c r="K33" s="35">
        <v>-0.39510000000000001</v>
      </c>
      <c r="L33" s="35">
        <v>-0.2</v>
      </c>
    </row>
    <row r="34" spans="1:12" ht="12.95" customHeight="1">
      <c r="A34" s="75">
        <v>29</v>
      </c>
      <c r="B34" s="31" t="s">
        <v>260</v>
      </c>
      <c r="D34" s="35">
        <v>20.058784168643655</v>
      </c>
      <c r="E34" s="35">
        <v>20.377364741742042</v>
      </c>
      <c r="F34" s="35">
        <v>20.502923913161407</v>
      </c>
      <c r="G34" s="35">
        <v>20.450758206965507</v>
      </c>
      <c r="H34" s="37">
        <v>20.350265604249667</v>
      </c>
      <c r="I34" s="36">
        <v>19.299211829419662</v>
      </c>
      <c r="J34" s="35">
        <v>18.535557600027751</v>
      </c>
      <c r="K34" s="35">
        <v>18.278440860431736</v>
      </c>
      <c r="L34" s="35">
        <v>17.963282159371978</v>
      </c>
    </row>
    <row r="35" spans="1:12" ht="12.95" customHeight="1">
      <c r="A35" s="75">
        <v>30</v>
      </c>
      <c r="B35" s="77" t="s">
        <v>155</v>
      </c>
      <c r="D35" s="35">
        <v>-22</v>
      </c>
      <c r="E35" s="35">
        <v>-13.7</v>
      </c>
      <c r="F35" s="35">
        <v>-4.5999999999999996</v>
      </c>
      <c r="G35" s="35">
        <v>-8.9</v>
      </c>
      <c r="H35" s="37">
        <v>1.9</v>
      </c>
      <c r="I35" s="36">
        <v>4.7884949802453178</v>
      </c>
      <c r="J35" s="35">
        <v>4.8</v>
      </c>
      <c r="K35" s="35">
        <v>-1.9650000000000001</v>
      </c>
      <c r="L35" s="35">
        <v>4</v>
      </c>
    </row>
    <row r="36" spans="1:12" ht="12.95" customHeight="1">
      <c r="A36" s="75">
        <v>31</v>
      </c>
      <c r="B36" s="34" t="s">
        <v>260</v>
      </c>
      <c r="D36" s="32">
        <v>24.348977774828434</v>
      </c>
      <c r="E36" s="32">
        <v>21.24264210537941</v>
      </c>
      <c r="F36" s="32">
        <v>20.19290232285643</v>
      </c>
      <c r="G36" s="32">
        <v>19.237627062156307</v>
      </c>
      <c r="H36" s="32">
        <v>19.717518813634353</v>
      </c>
      <c r="I36" s="33">
        <v>20.144264884393802</v>
      </c>
      <c r="J36" s="32">
        <v>20.597096441892955</v>
      </c>
      <c r="K36" s="32">
        <v>20.058984617905764</v>
      </c>
      <c r="L36" s="32">
        <v>20.63720241961283</v>
      </c>
    </row>
    <row r="37" spans="1:12" ht="12.95" customHeight="1">
      <c r="B37" s="77"/>
      <c r="D37" s="19"/>
      <c r="E37" s="31"/>
      <c r="F37" s="31"/>
      <c r="G37" s="31"/>
      <c r="H37" s="31"/>
      <c r="I37" s="30"/>
      <c r="J37" s="19"/>
      <c r="K37" s="19"/>
    </row>
    <row r="38" spans="1:12" ht="12.95" customHeight="1">
      <c r="B38" s="13" t="s">
        <v>303</v>
      </c>
      <c r="D38" s="19"/>
      <c r="E38" s="19"/>
      <c r="F38" s="19"/>
      <c r="G38" s="19"/>
      <c r="H38" s="19"/>
      <c r="I38" s="19"/>
      <c r="J38" s="19"/>
      <c r="K38" s="77"/>
    </row>
    <row r="39" spans="1:12" ht="12.95" customHeight="1">
      <c r="B39" s="462" t="s">
        <v>304</v>
      </c>
      <c r="C39" s="462"/>
      <c r="D39" s="462"/>
      <c r="E39" s="462"/>
      <c r="F39" s="462"/>
      <c r="G39" s="462"/>
      <c r="H39" s="462"/>
    </row>
    <row r="40" spans="1:12" ht="12.95" customHeight="1">
      <c r="B40" s="29" t="s">
        <v>306</v>
      </c>
    </row>
    <row r="41" spans="1:12">
      <c r="B41" s="77"/>
    </row>
  </sheetData>
  <mergeCells count="2">
    <mergeCell ref="J3:L3"/>
    <mergeCell ref="B39:H39"/>
  </mergeCells>
  <pageMargins left="0.74803149606299213" right="0.74803149606299213" top="0.98425196850393704" bottom="0.98425196850393704" header="0.51181102362204722" footer="0.51181102362204722"/>
  <pageSetup paperSize="9" scale="64" orientation="landscape" r:id="rId1"/>
  <headerFooter alignWithMargins="0">
    <oddHeader>&amp;R&amp;D</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zoomScale="80" zoomScaleNormal="80" workbookViewId="0">
      <pane xSplit="2" ySplit="3" topLeftCell="C4" activePane="bottomRight" state="frozen"/>
      <selection pane="topRight" activeCell="D1" sqref="D1"/>
      <selection pane="bottomLeft" activeCell="A6" sqref="A6"/>
      <selection pane="bottomRight" activeCell="F43" sqref="F43"/>
    </sheetView>
  </sheetViews>
  <sheetFormatPr defaultRowHeight="12.75"/>
  <cols>
    <col min="1" max="1" width="4.28515625" style="57" customWidth="1"/>
    <col min="2" max="2" width="55" style="57" customWidth="1"/>
    <col min="3" max="3" width="3.28515625" style="57" customWidth="1"/>
    <col min="4" max="11" width="12.7109375" style="57" customWidth="1"/>
    <col min="12" max="16384" width="9.140625" style="57"/>
  </cols>
  <sheetData>
    <row r="1" spans="1:11">
      <c r="B1" s="14" t="s">
        <v>1</v>
      </c>
      <c r="C1" s="14"/>
      <c r="D1" s="14"/>
      <c r="E1" s="14"/>
      <c r="F1" s="14"/>
      <c r="G1" s="14"/>
      <c r="H1" s="14"/>
      <c r="I1" s="14"/>
    </row>
    <row r="2" spans="1:11" ht="12.75" customHeight="1">
      <c r="B2" s="14"/>
      <c r="C2" s="14"/>
      <c r="D2" s="14">
        <v>2009</v>
      </c>
      <c r="E2" s="14">
        <v>2010</v>
      </c>
      <c r="F2" s="14">
        <v>2011</v>
      </c>
      <c r="G2" s="14">
        <v>2012</v>
      </c>
      <c r="H2" s="14">
        <v>2013</v>
      </c>
      <c r="I2" s="54">
        <v>2014</v>
      </c>
      <c r="J2" s="14">
        <v>2015</v>
      </c>
      <c r="K2" s="14">
        <v>2016</v>
      </c>
    </row>
    <row r="3" spans="1:11" ht="12.75" customHeight="1">
      <c r="B3" s="14"/>
      <c r="C3" s="14"/>
      <c r="D3" s="53"/>
      <c r="E3" s="53"/>
      <c r="F3" s="52"/>
      <c r="G3" s="52"/>
      <c r="H3" s="51"/>
      <c r="I3" s="463" t="s">
        <v>255</v>
      </c>
      <c r="J3" s="464"/>
      <c r="K3" s="464"/>
    </row>
    <row r="4" spans="1:11">
      <c r="B4" s="14"/>
      <c r="C4" s="56"/>
      <c r="D4" s="56"/>
      <c r="E4" s="50"/>
      <c r="F4" s="50"/>
      <c r="G4" s="50"/>
      <c r="H4" s="49"/>
      <c r="I4" s="48" t="s">
        <v>204</v>
      </c>
      <c r="J4" s="48" t="s">
        <v>204</v>
      </c>
      <c r="K4" s="48" t="s">
        <v>204</v>
      </c>
    </row>
    <row r="5" spans="1:11" ht="12.75" customHeight="1">
      <c r="B5" s="14"/>
      <c r="C5" s="56"/>
      <c r="D5" s="56"/>
      <c r="E5" s="38"/>
      <c r="F5" s="38"/>
      <c r="G5" s="38"/>
      <c r="H5" s="47"/>
      <c r="I5" s="19"/>
      <c r="J5" s="19"/>
      <c r="K5" s="19"/>
    </row>
    <row r="6" spans="1:11">
      <c r="A6" s="57">
        <v>1</v>
      </c>
      <c r="B6" s="57" t="s">
        <v>152</v>
      </c>
      <c r="D6" s="46">
        <v>-7.8</v>
      </c>
      <c r="E6" s="46">
        <v>1.2</v>
      </c>
      <c r="F6" s="46">
        <v>0.6</v>
      </c>
      <c r="G6" s="46">
        <v>-2.6</v>
      </c>
      <c r="H6" s="74">
        <v>-1</v>
      </c>
      <c r="I6" s="46">
        <v>2.542245230933986</v>
      </c>
      <c r="J6" s="46">
        <v>2.0288975289321627</v>
      </c>
      <c r="K6" s="46">
        <v>1.6892412306173412</v>
      </c>
    </row>
    <row r="7" spans="1:11">
      <c r="A7" s="57">
        <v>2</v>
      </c>
      <c r="B7" s="20" t="s">
        <v>246</v>
      </c>
      <c r="D7" s="45">
        <v>36166.199999999997</v>
      </c>
      <c r="E7" s="45">
        <v>36219.599999999999</v>
      </c>
      <c r="F7" s="45">
        <v>36868.400000000001</v>
      </c>
      <c r="G7" s="45">
        <v>36006</v>
      </c>
      <c r="H7" s="73">
        <v>36144</v>
      </c>
      <c r="I7" s="45">
        <v>37111.366595748492</v>
      </c>
      <c r="J7" s="45">
        <v>38215.949026441238</v>
      </c>
      <c r="K7" s="45">
        <v>39046.930212546038</v>
      </c>
    </row>
    <row r="8" spans="1:11">
      <c r="A8" s="75">
        <v>3</v>
      </c>
      <c r="B8" s="57" t="s">
        <v>245</v>
      </c>
      <c r="D8" s="45">
        <v>17714.099999999999</v>
      </c>
      <c r="E8" s="45">
        <v>17678.3</v>
      </c>
      <c r="F8" s="45">
        <v>17959.7</v>
      </c>
      <c r="G8" s="45">
        <v>17506.099999999999</v>
      </c>
      <c r="H8" s="73">
        <v>17549.5</v>
      </c>
      <c r="I8" s="45">
        <v>17986.312516558821</v>
      </c>
      <c r="J8" s="45">
        <v>18500.222000893351</v>
      </c>
      <c r="K8" s="45">
        <v>18885.269923252392</v>
      </c>
    </row>
    <row r="9" spans="1:11" ht="14.25">
      <c r="A9" s="75">
        <v>4</v>
      </c>
      <c r="B9" s="20" t="s">
        <v>230</v>
      </c>
      <c r="D9" s="72">
        <v>20700</v>
      </c>
      <c r="E9" s="61">
        <v>21000</v>
      </c>
      <c r="F9" s="61">
        <v>21500</v>
      </c>
      <c r="G9" s="61">
        <v>21600</v>
      </c>
      <c r="H9" s="62">
        <v>21800</v>
      </c>
      <c r="I9" s="19"/>
      <c r="J9" s="19"/>
      <c r="K9" s="19"/>
    </row>
    <row r="10" spans="1:11" ht="14.25">
      <c r="A10" s="75">
        <v>5</v>
      </c>
      <c r="B10" s="21" t="s">
        <v>254</v>
      </c>
      <c r="D10" s="72">
        <v>85</v>
      </c>
      <c r="E10" s="61">
        <v>83</v>
      </c>
      <c r="F10" s="61">
        <v>83</v>
      </c>
      <c r="G10" s="61">
        <v>82</v>
      </c>
      <c r="H10" s="62">
        <v>82</v>
      </c>
      <c r="I10" s="41"/>
      <c r="J10" s="19"/>
      <c r="K10" s="19"/>
    </row>
    <row r="11" spans="1:11">
      <c r="A11" s="75">
        <v>6</v>
      </c>
      <c r="B11" s="70" t="s">
        <v>227</v>
      </c>
      <c r="C11" s="70"/>
      <c r="D11" s="71" t="s">
        <v>253</v>
      </c>
      <c r="E11" s="40"/>
      <c r="F11" s="40"/>
      <c r="G11" s="40"/>
      <c r="H11" s="69"/>
      <c r="I11" s="40"/>
      <c r="J11" s="40"/>
      <c r="K11" s="40"/>
    </row>
    <row r="12" spans="1:11">
      <c r="A12" s="75">
        <v>7</v>
      </c>
      <c r="B12" s="70" t="s">
        <v>228</v>
      </c>
      <c r="C12" s="70"/>
      <c r="D12" s="40"/>
      <c r="E12" s="40"/>
      <c r="F12" s="40"/>
      <c r="G12" s="40"/>
      <c r="H12" s="69"/>
      <c r="I12" s="40"/>
      <c r="J12" s="40"/>
      <c r="K12" s="40"/>
    </row>
    <row r="13" spans="1:11">
      <c r="A13" s="75">
        <v>8</v>
      </c>
      <c r="B13" s="56" t="s">
        <v>6</v>
      </c>
      <c r="D13" s="44">
        <v>9.1425616553511571</v>
      </c>
      <c r="E13" s="44">
        <v>10.742891764955502</v>
      </c>
      <c r="F13" s="44">
        <v>11.843000726022943</v>
      </c>
      <c r="G13" s="44">
        <v>11.974014986672506</v>
      </c>
      <c r="H13" s="68">
        <v>13.118464093654961</v>
      </c>
      <c r="I13" s="44">
        <v>13.1</v>
      </c>
      <c r="J13" s="44">
        <v>12.6</v>
      </c>
      <c r="K13" s="44">
        <v>12.2</v>
      </c>
    </row>
    <row r="14" spans="1:11">
      <c r="A14" s="75">
        <v>9</v>
      </c>
      <c r="B14" s="57" t="s">
        <v>14</v>
      </c>
      <c r="D14" s="44">
        <v>5.9</v>
      </c>
      <c r="E14" s="44">
        <v>7.3</v>
      </c>
      <c r="F14" s="44">
        <v>8.1999999999999993</v>
      </c>
      <c r="G14" s="44">
        <v>8.8513913558318507</v>
      </c>
      <c r="H14" s="68">
        <v>10.101210557650326</v>
      </c>
      <c r="I14" s="44">
        <v>9.6999999999999993</v>
      </c>
      <c r="J14" s="44">
        <v>9.3000000000000007</v>
      </c>
      <c r="K14" s="44">
        <v>8.9</v>
      </c>
    </row>
    <row r="15" spans="1:11">
      <c r="A15" s="75">
        <v>10</v>
      </c>
      <c r="B15" s="57" t="s">
        <v>7</v>
      </c>
      <c r="D15" s="44">
        <v>-6.1209075185675061</v>
      </c>
      <c r="E15" s="44">
        <v>3.4308828116876242</v>
      </c>
      <c r="F15" s="44">
        <v>2.2695771670190368</v>
      </c>
      <c r="G15" s="44">
        <v>-1.790236623321249</v>
      </c>
      <c r="H15" s="68">
        <v>0.48880233690360342</v>
      </c>
      <c r="I15" s="44">
        <v>1.8294391568361306</v>
      </c>
      <c r="J15" s="44">
        <v>1.5</v>
      </c>
      <c r="K15" s="44">
        <v>1.2</v>
      </c>
    </row>
    <row r="16" spans="1:11" ht="14.25">
      <c r="A16" s="75">
        <v>11</v>
      </c>
      <c r="B16" s="19" t="s">
        <v>252</v>
      </c>
      <c r="D16" s="43">
        <v>0.9</v>
      </c>
      <c r="E16" s="43">
        <v>1.8</v>
      </c>
      <c r="F16" s="43">
        <v>1.8</v>
      </c>
      <c r="G16" s="43">
        <v>2.6</v>
      </c>
      <c r="H16" s="67">
        <v>1.8</v>
      </c>
      <c r="I16" s="43">
        <v>0.2</v>
      </c>
      <c r="J16" s="43">
        <v>0</v>
      </c>
      <c r="K16" s="43">
        <v>0.6</v>
      </c>
    </row>
    <row r="17" spans="1:11" ht="14.25">
      <c r="A17" s="75">
        <v>12</v>
      </c>
      <c r="B17" s="19" t="s">
        <v>251</v>
      </c>
      <c r="D17" s="43">
        <v>1.8</v>
      </c>
      <c r="E17" s="43">
        <v>1.9</v>
      </c>
      <c r="F17" s="43">
        <v>2</v>
      </c>
      <c r="G17" s="43">
        <v>2.7</v>
      </c>
      <c r="H17" s="67">
        <v>0.7</v>
      </c>
      <c r="I17" s="43">
        <v>0.5</v>
      </c>
      <c r="J17" s="43">
        <v>0.1</v>
      </c>
      <c r="K17" s="43">
        <v>1</v>
      </c>
    </row>
    <row r="18" spans="1:11">
      <c r="A18" s="75">
        <v>13</v>
      </c>
      <c r="B18" s="18" t="s">
        <v>256</v>
      </c>
      <c r="D18" s="19"/>
      <c r="E18" s="19"/>
      <c r="F18" s="19"/>
      <c r="G18" s="19"/>
      <c r="H18" s="30"/>
      <c r="I18" s="19"/>
      <c r="J18" s="19"/>
      <c r="K18" s="19"/>
    </row>
    <row r="19" spans="1:11">
      <c r="A19" s="75">
        <v>14</v>
      </c>
      <c r="B19" s="19" t="s">
        <v>257</v>
      </c>
      <c r="D19" s="43">
        <v>-16.600000000000001</v>
      </c>
      <c r="E19" s="43">
        <v>10.1</v>
      </c>
      <c r="F19" s="43">
        <v>7</v>
      </c>
      <c r="G19" s="43">
        <v>0.3</v>
      </c>
      <c r="H19" s="67">
        <v>2.6056981655759204</v>
      </c>
      <c r="I19" s="43">
        <v>5.1716975239806686</v>
      </c>
      <c r="J19" s="43">
        <v>4.6561104427619071</v>
      </c>
      <c r="K19" s="43">
        <v>5.2519655470907676</v>
      </c>
    </row>
    <row r="20" spans="1:11">
      <c r="A20" s="75">
        <v>15</v>
      </c>
      <c r="B20" s="19" t="s">
        <v>8</v>
      </c>
      <c r="D20" s="43">
        <v>-17</v>
      </c>
      <c r="E20" s="43">
        <v>11.9</v>
      </c>
      <c r="F20" s="43">
        <v>8.1999999999999993</v>
      </c>
      <c r="G20" s="43">
        <v>0</v>
      </c>
      <c r="H20" s="67">
        <v>2.8</v>
      </c>
      <c r="I20" s="43">
        <v>5.9509999999999996</v>
      </c>
      <c r="J20" s="43">
        <v>5.16</v>
      </c>
      <c r="K20" s="43">
        <v>5.5</v>
      </c>
    </row>
    <row r="21" spans="1:11">
      <c r="A21" s="75">
        <v>16</v>
      </c>
      <c r="B21" s="19" t="s">
        <v>9</v>
      </c>
      <c r="D21" s="43">
        <v>-14.8</v>
      </c>
      <c r="E21" s="43">
        <v>3.4</v>
      </c>
      <c r="F21" s="43">
        <v>2.5</v>
      </c>
      <c r="G21" s="43">
        <v>1.5</v>
      </c>
      <c r="H21" s="67">
        <v>1.8</v>
      </c>
      <c r="I21" s="43">
        <v>1.986748363791093</v>
      </c>
      <c r="J21" s="43">
        <v>2.5590274423223489</v>
      </c>
      <c r="K21" s="43">
        <v>4.2039986084112488</v>
      </c>
    </row>
    <row r="22" spans="1:11">
      <c r="A22" s="75">
        <v>17</v>
      </c>
      <c r="B22" s="19" t="s">
        <v>258</v>
      </c>
      <c r="D22" s="43">
        <v>-18.8</v>
      </c>
      <c r="E22" s="43">
        <v>6.6</v>
      </c>
      <c r="F22" s="43">
        <v>5</v>
      </c>
      <c r="G22" s="43">
        <v>-3.9</v>
      </c>
      <c r="H22" s="67">
        <v>1.4</v>
      </c>
      <c r="I22" s="43">
        <v>3.8680883042474776</v>
      </c>
      <c r="J22" s="43">
        <v>4.1294163773153603</v>
      </c>
      <c r="K22" s="43">
        <v>4.5191849906125316</v>
      </c>
    </row>
    <row r="23" spans="1:11">
      <c r="A23" s="75">
        <v>18</v>
      </c>
      <c r="B23" s="19" t="s">
        <v>10</v>
      </c>
      <c r="D23" s="43">
        <v>-19.8</v>
      </c>
      <c r="E23" s="43">
        <v>7.4</v>
      </c>
      <c r="F23" s="43">
        <v>6</v>
      </c>
      <c r="G23" s="43">
        <v>-4.5999999999999996</v>
      </c>
      <c r="H23" s="67">
        <v>2.2000000000000002</v>
      </c>
      <c r="I23" s="43">
        <v>3.4</v>
      </c>
      <c r="J23" s="43">
        <v>4.2</v>
      </c>
      <c r="K23" s="43">
        <v>4.5499900000000002</v>
      </c>
    </row>
    <row r="24" spans="1:11">
      <c r="A24" s="75">
        <v>19</v>
      </c>
      <c r="B24" s="19" t="s">
        <v>11</v>
      </c>
      <c r="D24" s="43">
        <v>-12.8</v>
      </c>
      <c r="E24" s="43">
        <v>2.5</v>
      </c>
      <c r="F24" s="43">
        <v>-0.4</v>
      </c>
      <c r="G24" s="43">
        <v>0.2</v>
      </c>
      <c r="H24" s="67">
        <v>-3.1</v>
      </c>
      <c r="I24" s="43">
        <v>6.6519508769365885</v>
      </c>
      <c r="J24" s="43">
        <v>3.734486714688297</v>
      </c>
      <c r="K24" s="43">
        <v>4.34999</v>
      </c>
    </row>
    <row r="25" spans="1:11">
      <c r="A25" s="75">
        <v>20</v>
      </c>
      <c r="B25" s="19" t="s">
        <v>12</v>
      </c>
      <c r="D25" s="42">
        <v>-140.06611948238503</v>
      </c>
      <c r="E25" s="42">
        <v>68.348557553451087</v>
      </c>
      <c r="F25" s="42">
        <v>340.77766472555004</v>
      </c>
      <c r="G25" s="42">
        <v>1082.4771332960956</v>
      </c>
      <c r="H25" s="66">
        <v>1729.8485110845202</v>
      </c>
      <c r="I25" s="42">
        <v>1860.0488187947578</v>
      </c>
      <c r="J25" s="42">
        <v>2313.5851934473876</v>
      </c>
      <c r="K25" s="42">
        <v>2209.4593002858119</v>
      </c>
    </row>
    <row r="26" spans="1:11">
      <c r="A26" s="75">
        <v>21</v>
      </c>
      <c r="B26" s="56" t="s">
        <v>162</v>
      </c>
      <c r="D26" s="64">
        <v>-0.38728459025937212</v>
      </c>
      <c r="E26" s="64">
        <v>0.18870599772899505</v>
      </c>
      <c r="F26" s="64">
        <v>0.92430825510613435</v>
      </c>
      <c r="G26" s="64">
        <v>3.0063798625120692</v>
      </c>
      <c r="H26" s="65">
        <v>4.7859907898531437</v>
      </c>
      <c r="I26" s="64">
        <v>5.0120730908568767</v>
      </c>
      <c r="J26" s="64">
        <v>6.0539781227116478</v>
      </c>
      <c r="K26" s="64">
        <v>5.6584711992951959</v>
      </c>
    </row>
    <row r="27" spans="1:11">
      <c r="A27" s="75">
        <v>22</v>
      </c>
      <c r="B27" s="19" t="s">
        <v>206</v>
      </c>
      <c r="D27" s="63">
        <v>40416</v>
      </c>
      <c r="E27" s="63">
        <v>40838</v>
      </c>
      <c r="F27" s="63">
        <v>40292</v>
      </c>
      <c r="G27" s="63">
        <v>41503</v>
      </c>
      <c r="H27" s="62">
        <v>40205</v>
      </c>
      <c r="I27" s="61" t="s">
        <v>297</v>
      </c>
      <c r="J27" s="37"/>
      <c r="K27" s="35"/>
    </row>
    <row r="28" spans="1:11">
      <c r="A28" s="75">
        <v>23</v>
      </c>
      <c r="B28" s="56" t="s">
        <v>162</v>
      </c>
      <c r="D28" s="59">
        <v>111.75075070093072</v>
      </c>
      <c r="E28" s="59">
        <v>112.75110713536318</v>
      </c>
      <c r="F28" s="59">
        <v>109.28600101984354</v>
      </c>
      <c r="G28" s="59">
        <v>115.26689996111759</v>
      </c>
      <c r="H28" s="60">
        <v>111.23561310314298</v>
      </c>
      <c r="I28" s="59">
        <v>117.99080448041595</v>
      </c>
      <c r="J28" s="25"/>
      <c r="K28" s="25"/>
    </row>
    <row r="29" spans="1:11">
      <c r="A29" s="75">
        <v>24</v>
      </c>
      <c r="B29" s="56" t="s">
        <v>13</v>
      </c>
      <c r="D29" s="39">
        <v>1.3932666666666667</v>
      </c>
      <c r="E29" s="39">
        <v>1.3268083333333331</v>
      </c>
      <c r="F29" s="39">
        <v>1.3917083333333335</v>
      </c>
      <c r="G29" s="39">
        <v>1.2856000000000001</v>
      </c>
      <c r="H29" s="58">
        <v>1.3281499999999999</v>
      </c>
      <c r="I29" s="39">
        <v>1.3284</v>
      </c>
      <c r="J29" s="39">
        <v>1.2398</v>
      </c>
      <c r="K29" s="39">
        <v>1.2398</v>
      </c>
    </row>
    <row r="30" spans="1:11">
      <c r="A30" s="75">
        <v>25</v>
      </c>
      <c r="B30" s="18" t="s">
        <v>261</v>
      </c>
      <c r="D30" s="19"/>
      <c r="E30" s="19"/>
      <c r="F30" s="19"/>
      <c r="G30" s="19"/>
      <c r="H30" s="30"/>
      <c r="I30" s="19"/>
      <c r="J30" s="19"/>
      <c r="K30" s="19"/>
    </row>
    <row r="31" spans="1:11">
      <c r="A31" s="75">
        <v>26</v>
      </c>
      <c r="B31" s="56" t="s">
        <v>153</v>
      </c>
      <c r="D31" s="35">
        <v>0.8958802885753272</v>
      </c>
      <c r="E31" s="35">
        <v>0.95048383671898762</v>
      </c>
      <c r="F31" s="35">
        <v>-0.13777505629518316</v>
      </c>
      <c r="G31" s="35">
        <v>-2.9699504035787072</v>
      </c>
      <c r="H31" s="36">
        <v>-3.8655985450879626</v>
      </c>
      <c r="I31" s="35">
        <v>0.65109074553018331</v>
      </c>
      <c r="J31" s="35">
        <v>1.0986588450946044</v>
      </c>
      <c r="K31" s="35">
        <v>1.5570159090634945</v>
      </c>
    </row>
    <row r="32" spans="1:11" ht="14.25">
      <c r="A32" s="75">
        <v>27</v>
      </c>
      <c r="B32" s="31" t="s">
        <v>259</v>
      </c>
      <c r="D32" s="35">
        <v>54.69029093462958</v>
      </c>
      <c r="E32" s="35">
        <v>55.910059746656515</v>
      </c>
      <c r="F32" s="35">
        <v>55.782187455924316</v>
      </c>
      <c r="G32" s="35">
        <v>56.198689107371003</v>
      </c>
      <c r="H32" s="36">
        <v>54.1295927401505</v>
      </c>
      <c r="I32" s="35">
        <v>53.11492701957836</v>
      </c>
      <c r="J32" s="35">
        <v>52.094247598547462</v>
      </c>
      <c r="K32" s="35">
        <v>52.038349754862146</v>
      </c>
    </row>
    <row r="33" spans="1:11">
      <c r="A33" s="75">
        <v>28</v>
      </c>
      <c r="B33" s="38" t="s">
        <v>154</v>
      </c>
      <c r="D33" s="35">
        <v>2.4</v>
      </c>
      <c r="E33" s="35">
        <v>0.1</v>
      </c>
      <c r="F33" s="35">
        <v>-1.3</v>
      </c>
      <c r="G33" s="35">
        <v>-1.4763662340754848</v>
      </c>
      <c r="H33" s="36">
        <v>-1.1244652678753368</v>
      </c>
      <c r="I33" s="35">
        <v>-1.0412953578488384</v>
      </c>
      <c r="J33" s="35">
        <v>-0.62</v>
      </c>
      <c r="K33" s="35">
        <v>-0.55423668191681941</v>
      </c>
    </row>
    <row r="34" spans="1:11">
      <c r="A34" s="75">
        <v>29</v>
      </c>
      <c r="B34" s="31" t="s">
        <v>260</v>
      </c>
      <c r="D34" s="35">
        <v>20.058784168643655</v>
      </c>
      <c r="E34" s="35">
        <v>20.377364741742042</v>
      </c>
      <c r="F34" s="35">
        <v>20.502923913161407</v>
      </c>
      <c r="G34" s="35">
        <v>20.450758206965507</v>
      </c>
      <c r="H34" s="36">
        <v>20.350265604249667</v>
      </c>
      <c r="I34" s="35">
        <v>19.133890870433472</v>
      </c>
      <c r="J34" s="35">
        <v>18.47397259623542</v>
      </c>
      <c r="K34" s="35">
        <v>18.209533369322504</v>
      </c>
    </row>
    <row r="35" spans="1:11">
      <c r="A35" s="75">
        <v>30</v>
      </c>
      <c r="B35" s="56" t="s">
        <v>155</v>
      </c>
      <c r="D35" s="35">
        <v>-22</v>
      </c>
      <c r="E35" s="35">
        <v>-13.7</v>
      </c>
      <c r="F35" s="35">
        <v>-4.5999999999999996</v>
      </c>
      <c r="G35" s="35">
        <v>-8.8652482269503565</v>
      </c>
      <c r="H35" s="36">
        <v>1.8594713211197273</v>
      </c>
      <c r="I35" s="35">
        <v>5.7510000000000003</v>
      </c>
      <c r="J35" s="35">
        <v>3.5</v>
      </c>
      <c r="K35" s="35">
        <v>0.5</v>
      </c>
    </row>
    <row r="36" spans="1:11">
      <c r="A36" s="75">
        <v>31</v>
      </c>
      <c r="B36" s="34" t="s">
        <v>260</v>
      </c>
      <c r="D36" s="32">
        <v>24.348977774828434</v>
      </c>
      <c r="E36" s="32">
        <v>21.24264210537941</v>
      </c>
      <c r="F36" s="32">
        <v>20.19290232285643</v>
      </c>
      <c r="G36" s="32">
        <v>19.237627062156307</v>
      </c>
      <c r="H36" s="33">
        <v>19.717518813634353</v>
      </c>
      <c r="I36" s="32">
        <v>20.389178403187255</v>
      </c>
      <c r="J36" s="32">
        <v>20.697779105245786</v>
      </c>
      <c r="K36" s="32">
        <v>20.704679639638695</v>
      </c>
    </row>
    <row r="37" spans="1:11">
      <c r="B37" s="56"/>
      <c r="D37" s="19"/>
      <c r="E37" s="31"/>
      <c r="F37" s="31"/>
      <c r="G37" s="31"/>
      <c r="H37" s="30"/>
      <c r="I37" s="19"/>
      <c r="J37" s="19"/>
      <c r="K37" s="19"/>
    </row>
    <row r="38" spans="1:11">
      <c r="B38" s="13" t="s">
        <v>250</v>
      </c>
      <c r="D38" s="19"/>
      <c r="E38" s="19"/>
      <c r="F38" s="19"/>
      <c r="G38" s="19"/>
      <c r="H38" s="19"/>
      <c r="I38" s="19"/>
      <c r="J38" s="19"/>
      <c r="K38" s="56"/>
    </row>
    <row r="39" spans="1:11" ht="47.25" customHeight="1">
      <c r="B39" s="462" t="s">
        <v>298</v>
      </c>
      <c r="C39" s="462"/>
      <c r="D39" s="462"/>
      <c r="E39" s="462"/>
      <c r="F39" s="462"/>
      <c r="G39" s="462"/>
      <c r="H39" s="462"/>
    </row>
    <row r="40" spans="1:11">
      <c r="B40" s="29"/>
    </row>
    <row r="41" spans="1:11">
      <c r="B41" s="56"/>
    </row>
  </sheetData>
  <mergeCells count="2">
    <mergeCell ref="I3:K3"/>
    <mergeCell ref="B39:H39"/>
  </mergeCells>
  <pageMargins left="0.74803149606299213" right="0.74803149606299213" top="0.98425196850393704" bottom="0.98425196850393704" header="0.51181102362204722" footer="0.51181102362204722"/>
  <pageSetup paperSize="9" scale="71" orientation="landscape" r:id="rId1"/>
  <headerFooter alignWithMargins="0">
    <oddHeader>&amp;R&amp;D</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zoomScale="80" zoomScaleNormal="80" workbookViewId="0">
      <pane xSplit="2" ySplit="3" topLeftCell="C4" activePane="bottomRight" state="frozen"/>
      <selection pane="topRight" activeCell="D1" sqref="D1"/>
      <selection pane="bottomLeft" activeCell="A6" sqref="A6"/>
      <selection pane="bottomRight" activeCell="B48" sqref="B48"/>
    </sheetView>
  </sheetViews>
  <sheetFormatPr defaultRowHeight="12.75"/>
  <cols>
    <col min="1" max="1" width="4.28515625" style="75" customWidth="1"/>
    <col min="2" max="2" width="55" style="75" customWidth="1"/>
    <col min="3" max="3" width="3.28515625" style="75" customWidth="1"/>
    <col min="4" max="11" width="12.7109375" style="75" customWidth="1"/>
    <col min="12" max="12" width="11.28515625" style="75" customWidth="1"/>
    <col min="13" max="16384" width="9.140625" style="75"/>
  </cols>
  <sheetData>
    <row r="1" spans="1:12" ht="12.75" customHeight="1">
      <c r="B1" s="14" t="s">
        <v>1</v>
      </c>
      <c r="C1" s="14"/>
      <c r="D1" s="14"/>
      <c r="E1" s="14"/>
      <c r="F1" s="14"/>
      <c r="G1" s="14"/>
      <c r="H1" s="14"/>
      <c r="I1" s="78"/>
    </row>
    <row r="2" spans="1:12" ht="12.75" customHeight="1">
      <c r="B2" s="14"/>
      <c r="C2" s="14"/>
      <c r="D2" s="14">
        <v>2009</v>
      </c>
      <c r="E2" s="14">
        <v>2010</v>
      </c>
      <c r="F2" s="14">
        <v>2011</v>
      </c>
      <c r="G2" s="14">
        <v>2012</v>
      </c>
      <c r="H2" s="14">
        <v>2013</v>
      </c>
      <c r="I2" s="78">
        <v>2014</v>
      </c>
      <c r="J2" s="14">
        <v>2015</v>
      </c>
      <c r="K2" s="14">
        <v>2016</v>
      </c>
      <c r="L2" s="14">
        <v>2017</v>
      </c>
    </row>
    <row r="3" spans="1:12" ht="12.75" customHeight="1">
      <c r="B3" s="14"/>
      <c r="C3" s="14"/>
      <c r="D3" s="53"/>
      <c r="E3" s="53"/>
      <c r="F3" s="52"/>
      <c r="G3" s="52"/>
      <c r="H3" s="52"/>
      <c r="I3" s="79"/>
      <c r="J3" s="460" t="s">
        <v>299</v>
      </c>
      <c r="K3" s="461"/>
      <c r="L3" s="461"/>
    </row>
    <row r="4" spans="1:12">
      <c r="B4" s="14"/>
      <c r="C4" s="91"/>
      <c r="D4" s="91"/>
      <c r="E4" s="50"/>
      <c r="F4" s="50"/>
      <c r="G4" s="50"/>
      <c r="H4" s="50"/>
      <c r="I4" s="49"/>
      <c r="J4" s="48" t="s">
        <v>204</v>
      </c>
      <c r="K4" s="48" t="s">
        <v>204</v>
      </c>
      <c r="L4" s="48" t="s">
        <v>204</v>
      </c>
    </row>
    <row r="5" spans="1:12" ht="12.75" customHeight="1">
      <c r="B5" s="14"/>
      <c r="C5" s="91"/>
      <c r="D5" s="91"/>
      <c r="E5" s="38"/>
      <c r="F5" s="38"/>
      <c r="G5" s="38"/>
      <c r="H5" s="38"/>
      <c r="I5" s="30"/>
      <c r="J5" s="19"/>
      <c r="K5" s="19"/>
    </row>
    <row r="6" spans="1:12" ht="12.95" customHeight="1">
      <c r="A6" s="75">
        <v>1</v>
      </c>
      <c r="B6" s="75" t="s">
        <v>152</v>
      </c>
      <c r="D6" s="46">
        <v>-7.8</v>
      </c>
      <c r="E6" s="46">
        <v>1.2377559675882099</v>
      </c>
      <c r="F6" s="46">
        <v>0.64936696600082655</v>
      </c>
      <c r="G6" s="46">
        <v>-2.7183018123004814</v>
      </c>
      <c r="H6" s="80">
        <v>-1.0577647281649831</v>
      </c>
      <c r="I6" s="74">
        <v>3.0483275526978417</v>
      </c>
      <c r="J6" s="46">
        <v>2.365352938487959</v>
      </c>
      <c r="K6" s="46">
        <v>2.0458644823728065</v>
      </c>
      <c r="L6" s="46">
        <v>2.1213406122921441</v>
      </c>
    </row>
    <row r="7" spans="1:12" ht="12.95" customHeight="1">
      <c r="A7" s="75">
        <v>2</v>
      </c>
      <c r="B7" s="20" t="s">
        <v>246</v>
      </c>
      <c r="D7" s="45">
        <v>36166.199999999997</v>
      </c>
      <c r="E7" s="45">
        <v>36252.431384040188</v>
      </c>
      <c r="F7" s="45">
        <v>36896.300739289567</v>
      </c>
      <c r="G7" s="45">
        <v>35988.289645172554</v>
      </c>
      <c r="H7" s="81">
        <v>35907.468084248598</v>
      </c>
      <c r="I7" s="73">
        <v>37303.21588313589</v>
      </c>
      <c r="J7" s="45">
        <v>38557.839986369225</v>
      </c>
      <c r="K7" s="45">
        <v>39474.065731170769</v>
      </c>
      <c r="L7" s="45">
        <v>40700.851239885516</v>
      </c>
    </row>
    <row r="8" spans="1:12" ht="12.95" customHeight="1">
      <c r="A8" s="75">
        <v>3</v>
      </c>
      <c r="B8" s="75" t="s">
        <v>245</v>
      </c>
      <c r="D8" s="45">
        <v>17714.099999999999</v>
      </c>
      <c r="E8" s="45">
        <v>17694.3</v>
      </c>
      <c r="F8" s="45">
        <v>17973.3</v>
      </c>
      <c r="G8" s="45">
        <v>17497.5</v>
      </c>
      <c r="H8" s="81">
        <v>17434.599999999999</v>
      </c>
      <c r="I8" s="73">
        <v>18092.5</v>
      </c>
      <c r="J8" s="45">
        <v>18634.843884021186</v>
      </c>
      <c r="K8" s="45">
        <v>19032.364334202615</v>
      </c>
      <c r="L8" s="45">
        <v>19582.714665551797</v>
      </c>
    </row>
    <row r="9" spans="1:12" ht="12.95" customHeight="1">
      <c r="A9" s="75">
        <v>4</v>
      </c>
      <c r="B9" s="20" t="s">
        <v>230</v>
      </c>
      <c r="C9" s="20"/>
      <c r="D9" s="45">
        <v>20700</v>
      </c>
      <c r="E9" s="81">
        <v>21100</v>
      </c>
      <c r="F9" s="81">
        <v>21500</v>
      </c>
      <c r="G9" s="81">
        <v>21600</v>
      </c>
      <c r="H9" s="82">
        <v>21700</v>
      </c>
      <c r="I9" s="30">
        <v>22600</v>
      </c>
      <c r="J9" s="19"/>
      <c r="K9" s="19"/>
      <c r="L9" s="19"/>
    </row>
    <row r="10" spans="1:12" ht="12.95" customHeight="1">
      <c r="A10" s="75">
        <v>5</v>
      </c>
      <c r="B10" s="19" t="s">
        <v>300</v>
      </c>
      <c r="C10" s="20"/>
      <c r="D10" s="45">
        <v>85.18518518518519</v>
      </c>
      <c r="E10" s="81">
        <v>83.399209486166015</v>
      </c>
      <c r="F10" s="81">
        <v>82.692307692307693</v>
      </c>
      <c r="G10" s="81">
        <v>81.818181818181813</v>
      </c>
      <c r="H10" s="82">
        <v>81.578947368421055</v>
      </c>
      <c r="I10" s="83">
        <v>82.783882783882788</v>
      </c>
      <c r="J10" s="19"/>
      <c r="K10" s="19"/>
      <c r="L10" s="19"/>
    </row>
    <row r="11" spans="1:12" ht="12.95" customHeight="1">
      <c r="A11" s="75">
        <v>6</v>
      </c>
      <c r="B11" s="70" t="s">
        <v>227</v>
      </c>
      <c r="C11" s="70"/>
      <c r="D11" s="93" t="s">
        <v>301</v>
      </c>
      <c r="E11" s="40"/>
      <c r="F11" s="40"/>
      <c r="G11" s="40"/>
      <c r="H11" s="84"/>
      <c r="I11" s="69"/>
      <c r="J11" s="40"/>
      <c r="K11" s="40"/>
      <c r="L11" s="40"/>
    </row>
    <row r="12" spans="1:12" ht="12.95" customHeight="1">
      <c r="A12" s="75">
        <v>7</v>
      </c>
      <c r="B12" s="70" t="s">
        <v>228</v>
      </c>
      <c r="C12" s="70"/>
      <c r="D12" s="40"/>
      <c r="E12" s="40"/>
      <c r="F12" s="40"/>
      <c r="G12" s="40"/>
      <c r="H12" s="84"/>
      <c r="I12" s="69"/>
      <c r="J12" s="40"/>
      <c r="K12" s="40"/>
      <c r="L12" s="40"/>
    </row>
    <row r="13" spans="1:12" ht="12.95" customHeight="1">
      <c r="A13" s="75">
        <v>8</v>
      </c>
      <c r="B13" s="91" t="s">
        <v>6</v>
      </c>
      <c r="D13" s="44">
        <v>9.1425616553511571</v>
      </c>
      <c r="E13" s="44">
        <v>10.742891764955502</v>
      </c>
      <c r="F13" s="44">
        <v>11.843000726022943</v>
      </c>
      <c r="G13" s="44">
        <v>11.974014986672506</v>
      </c>
      <c r="H13" s="85">
        <v>13.118464093654961</v>
      </c>
      <c r="I13" s="68">
        <v>13.085177834142273</v>
      </c>
      <c r="J13" s="44">
        <v>12.452239996774036</v>
      </c>
      <c r="K13" s="44">
        <v>12.015769157692088</v>
      </c>
      <c r="L13" s="44">
        <v>11.200649583981047</v>
      </c>
    </row>
    <row r="14" spans="1:12" ht="12.95" customHeight="1">
      <c r="A14" s="75">
        <v>9</v>
      </c>
      <c r="B14" s="75" t="s">
        <v>14</v>
      </c>
      <c r="D14" s="44">
        <v>5.9</v>
      </c>
      <c r="E14" s="44">
        <v>7.3</v>
      </c>
      <c r="F14" s="44">
        <v>8.1999999999999993</v>
      </c>
      <c r="G14" s="44">
        <v>8.8513913558318507</v>
      </c>
      <c r="H14" s="85">
        <v>10.101210557650326</v>
      </c>
      <c r="I14" s="68">
        <v>9.6570752857705937</v>
      </c>
      <c r="J14" s="44">
        <v>9.2444861770097937</v>
      </c>
      <c r="K14" s="44">
        <v>8.6205626525696442</v>
      </c>
      <c r="L14" s="44">
        <v>7.9454516040641492</v>
      </c>
    </row>
    <row r="15" spans="1:12" ht="12.95" customHeight="1">
      <c r="A15" s="75">
        <v>10</v>
      </c>
      <c r="B15" s="75" t="s">
        <v>7</v>
      </c>
      <c r="D15" s="44">
        <v>-6.1209075185675061</v>
      </c>
      <c r="E15" s="44">
        <v>3.4264529056672473</v>
      </c>
      <c r="F15" s="44">
        <v>2.362321308656874</v>
      </c>
      <c r="G15" s="44">
        <v>-1.804858636829124</v>
      </c>
      <c r="H15" s="85">
        <v>0.32312333307777408</v>
      </c>
      <c r="I15" s="68">
        <v>2.4608101946628835</v>
      </c>
      <c r="J15" s="44">
        <v>1.535746966573754</v>
      </c>
      <c r="K15" s="44">
        <v>1.4635548564654357</v>
      </c>
      <c r="L15" s="44">
        <v>1.3826296004402394</v>
      </c>
    </row>
    <row r="16" spans="1:12" ht="12.95" customHeight="1">
      <c r="A16" s="75">
        <v>11</v>
      </c>
      <c r="B16" s="19" t="s">
        <v>252</v>
      </c>
      <c r="D16" s="43">
        <v>0.9</v>
      </c>
      <c r="E16" s="43">
        <v>1.8</v>
      </c>
      <c r="F16" s="43">
        <v>1.8</v>
      </c>
      <c r="G16" s="43">
        <v>2.6</v>
      </c>
      <c r="H16" s="43">
        <v>1.8</v>
      </c>
      <c r="I16" s="67">
        <v>0.2</v>
      </c>
      <c r="J16" s="43">
        <v>-0.2</v>
      </c>
      <c r="K16" s="43">
        <v>1</v>
      </c>
      <c r="L16" s="43">
        <v>1.4</v>
      </c>
    </row>
    <row r="17" spans="1:12" ht="12.95" customHeight="1">
      <c r="A17" s="75">
        <v>12</v>
      </c>
      <c r="B17" s="19" t="s">
        <v>251</v>
      </c>
      <c r="D17" s="43">
        <v>1.8</v>
      </c>
      <c r="E17" s="43">
        <v>1.9</v>
      </c>
      <c r="F17" s="43">
        <v>2</v>
      </c>
      <c r="G17" s="43">
        <v>2.7</v>
      </c>
      <c r="H17" s="43">
        <v>0.7</v>
      </c>
      <c r="I17" s="67">
        <v>0.2</v>
      </c>
      <c r="J17" s="43">
        <v>0.4</v>
      </c>
      <c r="K17" s="43">
        <v>1.4</v>
      </c>
      <c r="L17" s="43">
        <v>1.3</v>
      </c>
    </row>
    <row r="18" spans="1:12" ht="12.95" customHeight="1">
      <c r="A18" s="75">
        <v>13</v>
      </c>
      <c r="B18" s="18" t="s">
        <v>256</v>
      </c>
      <c r="D18" s="19"/>
      <c r="E18" s="19"/>
      <c r="F18" s="19"/>
      <c r="G18" s="19"/>
      <c r="H18" s="31"/>
      <c r="I18" s="30"/>
      <c r="J18" s="19"/>
      <c r="K18" s="19"/>
      <c r="L18" s="19"/>
    </row>
    <row r="19" spans="1:12" ht="12.95" customHeight="1">
      <c r="A19" s="75">
        <v>14</v>
      </c>
      <c r="B19" s="19" t="s">
        <v>257</v>
      </c>
      <c r="D19" s="43">
        <v>-16.600000000000001</v>
      </c>
      <c r="E19" s="43">
        <v>10.154803860584252</v>
      </c>
      <c r="F19" s="43">
        <v>6.8935847910053951</v>
      </c>
      <c r="G19" s="43">
        <v>0.58610916588197881</v>
      </c>
      <c r="H19" s="43">
        <v>3.0519228107098462</v>
      </c>
      <c r="I19" s="67">
        <v>5.7998613854524645</v>
      </c>
      <c r="J19" s="43">
        <v>5.6</v>
      </c>
      <c r="K19" s="43">
        <v>6.2</v>
      </c>
      <c r="L19" s="43">
        <v>5</v>
      </c>
    </row>
    <row r="20" spans="1:12" ht="12.95" customHeight="1">
      <c r="A20" s="75">
        <v>15</v>
      </c>
      <c r="B20" s="19" t="s">
        <v>8</v>
      </c>
      <c r="D20" s="43">
        <v>-17</v>
      </c>
      <c r="E20" s="43">
        <v>11.994646909705637</v>
      </c>
      <c r="F20" s="43">
        <v>7.9927804836404448</v>
      </c>
      <c r="G20" s="43">
        <v>0.36333310669867558</v>
      </c>
      <c r="H20" s="43">
        <v>3.3304321613162529</v>
      </c>
      <c r="I20" s="67">
        <v>6.3934435450060647</v>
      </c>
      <c r="J20" s="43">
        <v>6.3012621197600112</v>
      </c>
      <c r="K20" s="43">
        <v>6.6583826316255852</v>
      </c>
      <c r="L20" s="43">
        <v>5.2</v>
      </c>
    </row>
    <row r="21" spans="1:12" ht="12.95" customHeight="1">
      <c r="A21" s="75">
        <v>16</v>
      </c>
      <c r="B21" s="19" t="s">
        <v>9</v>
      </c>
      <c r="D21" s="43">
        <v>-14.8</v>
      </c>
      <c r="E21" s="43">
        <v>3.3834640161168039</v>
      </c>
      <c r="F21" s="43">
        <v>2.5134002585421626</v>
      </c>
      <c r="G21" s="43">
        <v>1.5382706488078242</v>
      </c>
      <c r="H21" s="43">
        <v>1.8966698252531558</v>
      </c>
      <c r="I21" s="67">
        <v>3.3762684293295422</v>
      </c>
      <c r="J21" s="43">
        <v>2.556171094780479</v>
      </c>
      <c r="K21" s="43">
        <v>4.2060486150367433</v>
      </c>
      <c r="L21" s="43">
        <v>4.22903712078387</v>
      </c>
    </row>
    <row r="22" spans="1:12" ht="12.95" customHeight="1">
      <c r="A22" s="75">
        <v>17</v>
      </c>
      <c r="B22" s="19" t="s">
        <v>258</v>
      </c>
      <c r="D22" s="43">
        <v>-18.8</v>
      </c>
      <c r="E22" s="43">
        <v>6.8371751345052161</v>
      </c>
      <c r="F22" s="43">
        <v>4.9964111026727949</v>
      </c>
      <c r="G22" s="43">
        <v>-3.7049302844251315</v>
      </c>
      <c r="H22" s="43">
        <v>1.6815153372436811</v>
      </c>
      <c r="I22" s="67">
        <v>4.01373011150217</v>
      </c>
      <c r="J22" s="43">
        <v>5.2074895026151165</v>
      </c>
      <c r="K22" s="43">
        <v>4.7248599784055614</v>
      </c>
      <c r="L22" s="43">
        <v>5.1722553754729041</v>
      </c>
    </row>
    <row r="23" spans="1:12" ht="12.95" customHeight="1">
      <c r="A23" s="75">
        <v>18</v>
      </c>
      <c r="B23" s="19" t="s">
        <v>10</v>
      </c>
      <c r="D23" s="43">
        <v>-19.8</v>
      </c>
      <c r="E23" s="43">
        <v>7.570081661029505</v>
      </c>
      <c r="F23" s="43">
        <v>5.9666594538130653</v>
      </c>
      <c r="G23" s="43">
        <v>-4.3378701070759718</v>
      </c>
      <c r="H23" s="43">
        <v>2.5060364124239243</v>
      </c>
      <c r="I23" s="67">
        <v>3.6869102457397247</v>
      </c>
      <c r="J23" s="43">
        <v>5.4</v>
      </c>
      <c r="K23" s="43">
        <v>4.8</v>
      </c>
      <c r="L23" s="43">
        <v>5.3</v>
      </c>
    </row>
    <row r="24" spans="1:12" ht="12.95" customHeight="1">
      <c r="A24" s="75">
        <v>19</v>
      </c>
      <c r="B24" s="19" t="s">
        <v>11</v>
      </c>
      <c r="D24" s="43">
        <v>-12.8</v>
      </c>
      <c r="E24" s="43">
        <v>3.1472682074088709</v>
      </c>
      <c r="F24" s="43">
        <v>-0.37103517964627031</v>
      </c>
      <c r="G24" s="43">
        <v>0.16086637306895568</v>
      </c>
      <c r="H24" s="43">
        <v>-3.103333098373767</v>
      </c>
      <c r="I24" s="67">
        <v>5.9515092929797646</v>
      </c>
      <c r="J24" s="43">
        <v>4.1140602261278412</v>
      </c>
      <c r="K24" s="43">
        <v>4.3030616814060236</v>
      </c>
      <c r="L24" s="43">
        <v>4.4496193887831641</v>
      </c>
    </row>
    <row r="25" spans="1:12" ht="12.95" customHeight="1">
      <c r="A25" s="75">
        <v>20</v>
      </c>
      <c r="B25" s="19" t="s">
        <v>302</v>
      </c>
      <c r="D25" s="42">
        <v>-202.7216910222017</v>
      </c>
      <c r="E25" s="42">
        <v>-43.158553468965295</v>
      </c>
      <c r="F25" s="42">
        <v>68.023974679406734</v>
      </c>
      <c r="G25" s="42">
        <v>929.96734333097379</v>
      </c>
      <c r="H25" s="42">
        <v>2022.5215210001229</v>
      </c>
      <c r="I25" s="66">
        <v>2606.70894364583</v>
      </c>
      <c r="J25" s="42">
        <v>2265.8159381097357</v>
      </c>
      <c r="K25" s="42">
        <v>2365.754198632676</v>
      </c>
      <c r="L25" s="42">
        <v>2548.525982874824</v>
      </c>
    </row>
    <row r="26" spans="1:12" ht="12.95" customHeight="1">
      <c r="A26" s="75">
        <v>21</v>
      </c>
      <c r="B26" s="91" t="s">
        <v>162</v>
      </c>
      <c r="D26" s="64">
        <v>-0.56052803728951817</v>
      </c>
      <c r="E26" s="64">
        <v>-0.11905009352825219</v>
      </c>
      <c r="F26" s="64">
        <v>0.18436529764885184</v>
      </c>
      <c r="G26" s="64">
        <v>2.5840831906712163</v>
      </c>
      <c r="H26" s="64">
        <v>5.6325929643792829</v>
      </c>
      <c r="I26" s="65">
        <v>6.9878933543214323</v>
      </c>
      <c r="J26" s="64">
        <v>5.8764078561214417</v>
      </c>
      <c r="K26" s="64">
        <v>5.9931860445896596</v>
      </c>
      <c r="L26" s="64">
        <v>6.261603640312444</v>
      </c>
    </row>
    <row r="27" spans="1:12" ht="12.95" customHeight="1">
      <c r="A27" s="75">
        <v>22</v>
      </c>
      <c r="B27" s="19" t="s">
        <v>206</v>
      </c>
      <c r="D27" s="41">
        <v>41667.4</v>
      </c>
      <c r="E27" s="41">
        <v>42122.9</v>
      </c>
      <c r="F27" s="41">
        <v>41669.199999999997</v>
      </c>
      <c r="G27" s="41">
        <v>42872.1</v>
      </c>
      <c r="H27" s="82">
        <v>41657.800000000003</v>
      </c>
      <c r="I27" s="73">
        <v>46313.8</v>
      </c>
      <c r="J27" s="89" t="s">
        <v>305</v>
      </c>
      <c r="K27" s="35"/>
      <c r="L27" s="35"/>
    </row>
    <row r="28" spans="1:12" ht="12.95" customHeight="1">
      <c r="A28" s="75">
        <v>23</v>
      </c>
      <c r="B28" s="91" t="s">
        <v>162</v>
      </c>
      <c r="D28" s="94">
        <f>D27/D7*100</f>
        <v>115.21088751375595</v>
      </c>
      <c r="E28" s="94">
        <f>E27/E7*100</f>
        <v>116.19331005352716</v>
      </c>
      <c r="F28" s="94">
        <f t="shared" ref="F28:I28" si="0">F27/F7*100</f>
        <v>112.93598318822227</v>
      </c>
      <c r="G28" s="94">
        <f t="shared" si="0"/>
        <v>119.12791750510665</v>
      </c>
      <c r="H28" s="94">
        <f t="shared" si="0"/>
        <v>116.01430627818029</v>
      </c>
      <c r="I28" s="95">
        <f t="shared" si="0"/>
        <v>124.15497941274718</v>
      </c>
      <c r="J28" s="25"/>
      <c r="K28" s="25"/>
      <c r="L28" s="25"/>
    </row>
    <row r="29" spans="1:12" ht="12.95" customHeight="1">
      <c r="A29" s="75">
        <v>24</v>
      </c>
      <c r="B29" s="91" t="s">
        <v>13</v>
      </c>
      <c r="D29" s="39">
        <v>1.3932666666666667</v>
      </c>
      <c r="E29" s="39">
        <v>1.3268083333333331</v>
      </c>
      <c r="F29" s="39">
        <v>1.3917083333333335</v>
      </c>
      <c r="G29" s="39">
        <v>1.2856000000000001</v>
      </c>
      <c r="H29" s="39">
        <v>1.3281499999999999</v>
      </c>
      <c r="I29" s="58">
        <v>1.3285</v>
      </c>
      <c r="J29" s="39">
        <v>1.137</v>
      </c>
      <c r="K29" s="39">
        <v>1.135</v>
      </c>
      <c r="L29" s="39">
        <v>1.135</v>
      </c>
    </row>
    <row r="30" spans="1:12" ht="12.95" customHeight="1">
      <c r="A30" s="75">
        <v>25</v>
      </c>
      <c r="B30" s="18" t="s">
        <v>261</v>
      </c>
      <c r="D30" s="19"/>
      <c r="E30" s="19"/>
      <c r="F30" s="19"/>
      <c r="G30" s="19"/>
      <c r="H30" s="31"/>
      <c r="I30" s="30"/>
      <c r="J30" s="19"/>
      <c r="K30" s="19"/>
      <c r="L30" s="19"/>
    </row>
    <row r="31" spans="1:12" ht="12.95" customHeight="1">
      <c r="A31" s="75">
        <v>26</v>
      </c>
      <c r="B31" s="91" t="s">
        <v>153</v>
      </c>
      <c r="D31" s="35">
        <v>0.8958802885753272</v>
      </c>
      <c r="E31" s="35">
        <v>1.2535031468952269</v>
      </c>
      <c r="F31" s="35">
        <v>-2.3420226850831227E-2</v>
      </c>
      <c r="G31" s="35">
        <v>-2.5263035735943191</v>
      </c>
      <c r="H31" s="37">
        <v>-4.0981457275796345</v>
      </c>
      <c r="I31" s="36">
        <v>0.68580543920838011</v>
      </c>
      <c r="J31" s="35">
        <v>1.0986514158911547</v>
      </c>
      <c r="K31" s="35">
        <v>1.6497828020003595</v>
      </c>
      <c r="L31" s="35">
        <v>1.8027038199091265</v>
      </c>
    </row>
    <row r="32" spans="1:12" ht="12.95" customHeight="1">
      <c r="A32" s="75">
        <v>27</v>
      </c>
      <c r="B32" s="31" t="s">
        <v>259</v>
      </c>
      <c r="D32" s="35">
        <v>54.69029093462958</v>
      </c>
      <c r="E32" s="35">
        <v>56.041636544109252</v>
      </c>
      <c r="F32" s="35">
        <v>56.015802511120448</v>
      </c>
      <c r="G32" s="35">
        <v>56.748119721964606</v>
      </c>
      <c r="H32" s="37">
        <v>54.977697343528085</v>
      </c>
      <c r="I32" s="36">
        <v>53.283848458641479</v>
      </c>
      <c r="J32" s="35">
        <v>51.556435807820918</v>
      </c>
      <c r="K32" s="35">
        <v>51.651310402126185</v>
      </c>
      <c r="L32" s="35">
        <v>51.558488860510998</v>
      </c>
    </row>
    <row r="33" spans="1:12" ht="12.95" customHeight="1">
      <c r="A33" s="75">
        <v>28</v>
      </c>
      <c r="B33" s="38" t="s">
        <v>154</v>
      </c>
      <c r="D33" s="35">
        <v>2.4</v>
      </c>
      <c r="E33" s="35">
        <v>-0.52257104507810936</v>
      </c>
      <c r="F33" s="35">
        <v>-0.73729152548456511</v>
      </c>
      <c r="G33" s="35">
        <v>-2.2607187511999172</v>
      </c>
      <c r="H33" s="37">
        <v>-1.542332787949718</v>
      </c>
      <c r="I33" s="36">
        <v>-6.4579614054281365E-2</v>
      </c>
      <c r="J33" s="35">
        <v>-0.4</v>
      </c>
      <c r="K33" s="35">
        <v>-0.39510000000000001</v>
      </c>
      <c r="L33" s="35">
        <v>-0.2</v>
      </c>
    </row>
    <row r="34" spans="1:12" ht="12.95" customHeight="1">
      <c r="A34" s="75">
        <v>29</v>
      </c>
      <c r="B34" s="31" t="s">
        <v>260</v>
      </c>
      <c r="D34" s="35">
        <v>20.058784168643655</v>
      </c>
      <c r="E34" s="35">
        <v>20.283516468570991</v>
      </c>
      <c r="F34" s="35">
        <v>20.428528333812594</v>
      </c>
      <c r="G34" s="35">
        <v>20.271516284932311</v>
      </c>
      <c r="H34" s="37">
        <v>19.803758339103528</v>
      </c>
      <c r="I34" s="36">
        <v>19.077384012552262</v>
      </c>
      <c r="J34" s="35">
        <v>18.535557600027751</v>
      </c>
      <c r="K34" s="35">
        <v>18.278440860431736</v>
      </c>
      <c r="L34" s="35">
        <v>17.963282159371978</v>
      </c>
    </row>
    <row r="35" spans="1:12" ht="12.95" customHeight="1">
      <c r="A35" s="75">
        <v>30</v>
      </c>
      <c r="B35" s="91" t="s">
        <v>155</v>
      </c>
      <c r="D35" s="35">
        <v>-22</v>
      </c>
      <c r="E35" s="35">
        <v>-13.306914230789786</v>
      </c>
      <c r="F35" s="35">
        <v>-4.9301120023432787</v>
      </c>
      <c r="G35" s="35">
        <v>-8.8348058056649563</v>
      </c>
      <c r="H35" s="37">
        <v>1.6596597925476573</v>
      </c>
      <c r="I35" s="36">
        <v>3.1692323127014248</v>
      </c>
      <c r="J35" s="35">
        <v>4.8</v>
      </c>
      <c r="K35" s="35">
        <v>-1.9650000000000001</v>
      </c>
      <c r="L35" s="35">
        <v>4</v>
      </c>
    </row>
    <row r="36" spans="1:12" ht="12.95" customHeight="1">
      <c r="A36" s="75">
        <v>31</v>
      </c>
      <c r="B36" s="34" t="s">
        <v>260</v>
      </c>
      <c r="D36" s="32">
        <v>24.348977774828434</v>
      </c>
      <c r="E36" s="32">
        <v>21.313394329221637</v>
      </c>
      <c r="F36" s="32">
        <v>20.193600434517236</v>
      </c>
      <c r="G36" s="32">
        <v>19.267173530165493</v>
      </c>
      <c r="H36" s="32">
        <v>19.68679127501651</v>
      </c>
      <c r="I36" s="33">
        <v>19.633446341715192</v>
      </c>
      <c r="J36" s="32">
        <v>20.597096441892955</v>
      </c>
      <c r="K36" s="32">
        <v>20.058984617905764</v>
      </c>
      <c r="L36" s="32">
        <v>20.63720241961283</v>
      </c>
    </row>
    <row r="37" spans="1:12" ht="12.95" customHeight="1">
      <c r="B37" s="91"/>
      <c r="D37" s="19"/>
      <c r="E37" s="31"/>
      <c r="F37" s="31"/>
      <c r="G37" s="31"/>
      <c r="H37" s="31"/>
      <c r="I37" s="30"/>
      <c r="J37" s="19"/>
      <c r="K37" s="19"/>
    </row>
    <row r="38" spans="1:12" ht="12.95" customHeight="1">
      <c r="B38" s="13" t="s">
        <v>303</v>
      </c>
      <c r="D38" s="19"/>
      <c r="E38" s="19"/>
      <c r="F38" s="19"/>
      <c r="G38" s="19"/>
      <c r="H38" s="19"/>
      <c r="I38" s="19"/>
      <c r="J38" s="19"/>
      <c r="K38" s="91"/>
    </row>
    <row r="39" spans="1:12" ht="12.95" customHeight="1">
      <c r="B39" s="462" t="s">
        <v>304</v>
      </c>
      <c r="C39" s="462"/>
      <c r="D39" s="462"/>
      <c r="E39" s="462"/>
      <c r="F39" s="462"/>
      <c r="G39" s="462"/>
      <c r="H39" s="462"/>
    </row>
    <row r="40" spans="1:12" ht="12.95" customHeight="1">
      <c r="B40" s="29" t="s">
        <v>306</v>
      </c>
    </row>
    <row r="41" spans="1:12">
      <c r="B41" s="91"/>
    </row>
  </sheetData>
  <mergeCells count="2">
    <mergeCell ref="J3:L3"/>
    <mergeCell ref="B39:H39"/>
  </mergeCells>
  <pageMargins left="0.74803149606299213" right="0.74803149606299213" top="0.98425196850393704" bottom="0.98425196850393704" header="0.51181102362204722" footer="0.51181102362204722"/>
  <pageSetup paperSize="9" scale="73" orientation="landscape" r:id="rId1"/>
  <headerFooter alignWithMargins="0">
    <oddHeader>&amp;R&amp;D</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S60"/>
  <sheetViews>
    <sheetView workbookViewId="0">
      <selection activeCell="G41" sqref="G41:AS60"/>
    </sheetView>
  </sheetViews>
  <sheetFormatPr defaultRowHeight="12.75"/>
  <cols>
    <col min="2" max="2" width="31.85546875" customWidth="1"/>
    <col min="3" max="4" width="12.85546875" style="5" customWidth="1"/>
  </cols>
  <sheetData>
    <row r="3" spans="2:4">
      <c r="C3" s="5" t="s">
        <v>150</v>
      </c>
      <c r="D3" s="5" t="s">
        <v>151</v>
      </c>
    </row>
    <row r="4" spans="2:4" ht="15.75">
      <c r="B4" s="4" t="s">
        <v>142</v>
      </c>
      <c r="C4" s="5">
        <v>31</v>
      </c>
      <c r="D4" s="5">
        <v>8</v>
      </c>
    </row>
    <row r="5" spans="2:4" ht="15.75">
      <c r="B5" s="4" t="s">
        <v>143</v>
      </c>
      <c r="C5" s="5">
        <v>31</v>
      </c>
      <c r="D5" s="5">
        <v>35</v>
      </c>
    </row>
    <row r="6" spans="2:4" ht="15.75">
      <c r="B6" s="4" t="s">
        <v>144</v>
      </c>
      <c r="C6" s="5">
        <v>38</v>
      </c>
      <c r="D6" s="5">
        <v>35</v>
      </c>
    </row>
    <row r="7" spans="2:4" ht="15.75">
      <c r="B7" s="4" t="s">
        <v>145</v>
      </c>
      <c r="C7" s="5">
        <v>31</v>
      </c>
      <c r="D7" s="5">
        <v>35</v>
      </c>
    </row>
    <row r="8" spans="2:4" ht="15.75">
      <c r="B8" s="4" t="s">
        <v>146</v>
      </c>
      <c r="C8" s="5">
        <v>30</v>
      </c>
      <c r="D8" s="5">
        <v>35</v>
      </c>
    </row>
    <row r="9" spans="2:4" ht="15.75">
      <c r="B9" s="4" t="s">
        <v>147</v>
      </c>
      <c r="C9" s="5">
        <v>43</v>
      </c>
      <c r="D9" s="5">
        <v>35</v>
      </c>
    </row>
    <row r="10" spans="2:4" ht="15.75">
      <c r="B10" s="4" t="s">
        <v>148</v>
      </c>
      <c r="C10" s="5">
        <v>42</v>
      </c>
    </row>
    <row r="11" spans="2:4" ht="15.75">
      <c r="B11" s="4" t="s">
        <v>149</v>
      </c>
      <c r="C11" s="5">
        <v>33</v>
      </c>
      <c r="D11" s="5">
        <v>35</v>
      </c>
    </row>
    <row r="13" spans="2:4">
      <c r="C13" s="1">
        <f>SUM(C4:C11)</f>
        <v>279</v>
      </c>
    </row>
    <row r="41" spans="7:45">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row>
    <row r="42" spans="7:45">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row>
    <row r="43" spans="7:45">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row>
    <row r="44" spans="7:45">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row>
    <row r="45" spans="7:45">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row>
    <row r="46" spans="7:45">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row>
    <row r="47" spans="7:45">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row>
    <row r="48" spans="7:45">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row>
    <row r="49" spans="7:45">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row>
    <row r="50" spans="7:45">
      <c r="G50" s="10"/>
      <c r="H50" s="11"/>
      <c r="I50" s="11"/>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row>
    <row r="51" spans="7:45">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row>
    <row r="52" spans="7:45">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row>
    <row r="53" spans="7:45">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row>
    <row r="54" spans="7:45">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row>
    <row r="55" spans="7:45">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row>
    <row r="56" spans="7:45">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row>
    <row r="57" spans="7:45">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row>
    <row r="58" spans="7:45">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row>
    <row r="59" spans="7:45">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row>
    <row r="60" spans="7:45">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row>
  </sheetData>
  <phoneticPr fontId="3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BG65"/>
  <sheetViews>
    <sheetView topLeftCell="B1" zoomScale="90" zoomScaleNormal="90" workbookViewId="0">
      <pane xSplit="2" ySplit="5" topLeftCell="D6" activePane="bottomRight" state="frozen"/>
      <selection activeCell="B1" sqref="B1"/>
      <selection pane="topRight" activeCell="D1" sqref="D1"/>
      <selection pane="bottomLeft" activeCell="B6" sqref="B6"/>
      <selection pane="bottomRight" activeCell="I26" sqref="I26"/>
    </sheetView>
  </sheetViews>
  <sheetFormatPr defaultRowHeight="12"/>
  <cols>
    <col min="1" max="2" width="9.140625" style="163"/>
    <col min="3" max="3" width="45.5703125" style="163" customWidth="1"/>
    <col min="4" max="4" width="3.5703125" style="163" customWidth="1"/>
    <col min="5" max="19" width="6.7109375" style="163" customWidth="1"/>
    <col min="20" max="43" width="7.28515625" style="163" customWidth="1"/>
    <col min="44" max="16384" width="9.140625" style="163"/>
  </cols>
  <sheetData>
    <row r="3" spans="2:59">
      <c r="B3" s="153" t="s">
        <v>0</v>
      </c>
      <c r="C3" s="153" t="s">
        <v>1</v>
      </c>
      <c r="D3" s="153"/>
    </row>
    <row r="4" spans="2:59" ht="12.75" customHeight="1">
      <c r="B4" s="153"/>
      <c r="C4" s="153"/>
      <c r="D4" s="153"/>
      <c r="E4" s="252">
        <v>2010</v>
      </c>
      <c r="F4" s="252">
        <v>2011</v>
      </c>
      <c r="G4" s="252">
        <v>2012</v>
      </c>
      <c r="H4" s="252">
        <v>2013</v>
      </c>
      <c r="I4" s="252">
        <v>2014</v>
      </c>
      <c r="J4" s="252">
        <v>2015</v>
      </c>
      <c r="K4" s="252">
        <v>2016</v>
      </c>
      <c r="L4" s="153">
        <v>2015</v>
      </c>
      <c r="M4" s="153"/>
      <c r="N4" s="153"/>
      <c r="O4" s="153"/>
      <c r="P4" s="204">
        <v>2016</v>
      </c>
      <c r="Q4" s="204"/>
      <c r="R4" s="204"/>
      <c r="S4" s="204"/>
      <c r="T4" s="252">
        <v>2017</v>
      </c>
      <c r="U4" s="252"/>
      <c r="V4" s="252"/>
      <c r="W4" s="153">
        <v>2015</v>
      </c>
      <c r="AI4" s="153">
        <v>2016</v>
      </c>
      <c r="AU4" s="153">
        <v>2017</v>
      </c>
      <c r="BG4" s="163">
        <v>2018</v>
      </c>
    </row>
    <row r="5" spans="2:59">
      <c r="C5" s="153"/>
      <c r="H5" s="253"/>
      <c r="I5" s="253"/>
      <c r="J5" s="253"/>
      <c r="K5" s="253"/>
      <c r="L5" s="153" t="s">
        <v>2</v>
      </c>
      <c r="M5" s="153" t="s">
        <v>3</v>
      </c>
      <c r="N5" s="153" t="s">
        <v>4</v>
      </c>
      <c r="O5" s="153" t="s">
        <v>5</v>
      </c>
      <c r="P5" s="204" t="s">
        <v>2</v>
      </c>
      <c r="Q5" s="204" t="s">
        <v>3</v>
      </c>
      <c r="R5" s="204" t="s">
        <v>4</v>
      </c>
      <c r="S5" s="204" t="s">
        <v>5</v>
      </c>
      <c r="T5" s="252" t="s">
        <v>2</v>
      </c>
      <c r="U5" s="252" t="s">
        <v>3</v>
      </c>
      <c r="V5" s="252" t="s">
        <v>4</v>
      </c>
      <c r="W5" s="153">
        <v>1</v>
      </c>
      <c r="X5" s="153">
        <v>2</v>
      </c>
      <c r="Y5" s="153">
        <v>3</v>
      </c>
      <c r="Z5" s="153">
        <v>4</v>
      </c>
      <c r="AA5" s="153">
        <v>5</v>
      </c>
      <c r="AB5" s="153">
        <v>6</v>
      </c>
      <c r="AC5" s="153">
        <v>7</v>
      </c>
      <c r="AD5" s="153">
        <v>8</v>
      </c>
      <c r="AE5" s="153">
        <v>9</v>
      </c>
      <c r="AF5" s="153">
        <v>10</v>
      </c>
      <c r="AG5" s="153">
        <v>11</v>
      </c>
      <c r="AH5" s="153">
        <v>12</v>
      </c>
      <c r="AI5" s="153">
        <v>1</v>
      </c>
      <c r="AJ5" s="153">
        <v>2</v>
      </c>
      <c r="AK5" s="153">
        <v>3</v>
      </c>
      <c r="AL5" s="153">
        <v>4</v>
      </c>
      <c r="AM5" s="153">
        <v>5</v>
      </c>
      <c r="AN5" s="153">
        <v>6</v>
      </c>
      <c r="AO5" s="153">
        <v>7</v>
      </c>
      <c r="AP5" s="153">
        <v>8</v>
      </c>
      <c r="AQ5" s="153">
        <v>9</v>
      </c>
      <c r="AR5" s="153">
        <v>10</v>
      </c>
      <c r="AS5" s="153">
        <v>11</v>
      </c>
      <c r="AT5" s="153">
        <v>12</v>
      </c>
      <c r="AU5" s="153">
        <v>1</v>
      </c>
      <c r="AV5" s="153">
        <v>2</v>
      </c>
      <c r="AW5" s="153">
        <v>3</v>
      </c>
      <c r="AX5" s="163">
        <v>4</v>
      </c>
      <c r="AY5" s="163">
        <v>5</v>
      </c>
      <c r="AZ5" s="163">
        <v>6</v>
      </c>
      <c r="BA5" s="163">
        <v>7</v>
      </c>
      <c r="BB5" s="163">
        <v>8</v>
      </c>
      <c r="BC5" s="163">
        <v>9</v>
      </c>
      <c r="BD5" s="163">
        <v>10</v>
      </c>
      <c r="BE5" s="163">
        <v>11</v>
      </c>
      <c r="BF5" s="163">
        <v>12</v>
      </c>
      <c r="BG5" s="163">
        <v>1</v>
      </c>
    </row>
    <row r="6" spans="2:59" ht="12.75" customHeight="1">
      <c r="C6" s="153"/>
      <c r="D6" s="254"/>
      <c r="E6" s="153"/>
      <c r="F6" s="153"/>
      <c r="G6" s="153"/>
      <c r="P6" s="166"/>
      <c r="Q6" s="166"/>
      <c r="R6" s="166"/>
      <c r="S6" s="166"/>
    </row>
    <row r="7" spans="2:59">
      <c r="B7" s="199">
        <v>1</v>
      </c>
      <c r="C7" s="255" t="s">
        <v>16</v>
      </c>
      <c r="P7" s="166"/>
      <c r="Q7" s="166"/>
      <c r="R7" s="166"/>
      <c r="S7" s="166"/>
    </row>
    <row r="8" spans="2:59">
      <c r="B8" s="199">
        <v>2</v>
      </c>
      <c r="C8" s="163" t="s">
        <v>51</v>
      </c>
      <c r="E8" s="219">
        <v>7.1332916703865834</v>
      </c>
      <c r="F8" s="219">
        <v>1.3000000000000114</v>
      </c>
      <c r="G8" s="219">
        <v>-1.1105626850937966</v>
      </c>
      <c r="H8" s="219">
        <v>-0.94002162881623974</v>
      </c>
      <c r="I8" s="256">
        <v>2.1918038293583919</v>
      </c>
      <c r="J8" s="256">
        <v>5.6454926452461365</v>
      </c>
      <c r="K8" s="256">
        <v>7.093963907902932</v>
      </c>
      <c r="L8" s="214">
        <v>6.702412868632706</v>
      </c>
      <c r="M8" s="214">
        <v>5.1779935275080931</v>
      </c>
      <c r="N8" s="214">
        <v>5.5331991951710364</v>
      </c>
      <c r="O8" s="214">
        <v>5.2039832958560908</v>
      </c>
      <c r="P8" s="216">
        <v>6.25</v>
      </c>
      <c r="Q8" s="216">
        <v>8.8307692307692207</v>
      </c>
      <c r="R8" s="216">
        <v>6.6730219256434538</v>
      </c>
      <c r="S8" s="216">
        <v>6.5954198473282588</v>
      </c>
      <c r="T8" s="256">
        <v>7.5672480047295494</v>
      </c>
      <c r="U8" s="256">
        <v>5.6262369239468626</v>
      </c>
      <c r="V8" s="256">
        <v>7.5662794161453775</v>
      </c>
      <c r="W8" s="214">
        <v>3.9624608967674675</v>
      </c>
      <c r="X8" s="214">
        <v>7.5156576200417646</v>
      </c>
      <c r="Y8" s="214">
        <v>8.4348641049671897</v>
      </c>
      <c r="Z8" s="214">
        <v>0.87804878048780211</v>
      </c>
      <c r="AA8" s="214">
        <v>6.1386138613861476</v>
      </c>
      <c r="AB8" s="214">
        <v>8.4360189573459792</v>
      </c>
      <c r="AC8" s="214">
        <v>2.6266416510319033</v>
      </c>
      <c r="AD8" s="214">
        <v>8.4134615384615472</v>
      </c>
      <c r="AE8" s="214">
        <v>6.1808118081180652</v>
      </c>
      <c r="AF8" s="214">
        <v>3.5326086956521721</v>
      </c>
      <c r="AG8" s="214">
        <v>8.4130019120458996</v>
      </c>
      <c r="AH8" s="214">
        <v>3.6344755970924183</v>
      </c>
      <c r="AI8" s="214">
        <v>5.6168505516549487</v>
      </c>
      <c r="AJ8" s="214">
        <v>8.8349514563106766</v>
      </c>
      <c r="AK8" s="214">
        <v>4.4943820224719246</v>
      </c>
      <c r="AL8" s="214">
        <v>8.8974854932301781</v>
      </c>
      <c r="AM8" s="214">
        <v>10.167910447761173</v>
      </c>
      <c r="AN8" s="214">
        <v>7.5174825174825202</v>
      </c>
      <c r="AO8" s="214">
        <v>2.742230347349178</v>
      </c>
      <c r="AP8" s="214">
        <v>10.421286031042115</v>
      </c>
      <c r="AQ8" s="214">
        <v>7.4717636837532666</v>
      </c>
      <c r="AR8" s="214">
        <v>2.9746281714785709</v>
      </c>
      <c r="AS8" s="214">
        <v>7.9365079365079367</v>
      </c>
      <c r="AT8" s="214">
        <v>9.2184368737475069</v>
      </c>
      <c r="AU8" s="214">
        <v>6.7426400759734264</v>
      </c>
      <c r="AV8" s="214">
        <v>3.0330062444246124</v>
      </c>
      <c r="AW8" s="214">
        <v>12.489660876757654</v>
      </c>
      <c r="AX8" s="214">
        <v>0.97690941385435792</v>
      </c>
      <c r="AY8" s="214">
        <v>8.1287044877222741</v>
      </c>
      <c r="AZ8" s="214">
        <v>7.4796747967479575</v>
      </c>
      <c r="BA8" s="214">
        <v>7.2064056939501739</v>
      </c>
      <c r="BB8" s="214">
        <v>7.3293172690763129</v>
      </c>
      <c r="BC8" s="214">
        <v>8.0840743734842135</v>
      </c>
      <c r="BD8" s="214">
        <v>13.084112149532714</v>
      </c>
      <c r="BE8" s="214">
        <v>9.7222222222222285</v>
      </c>
    </row>
    <row r="9" spans="2:59">
      <c r="B9" s="199">
        <v>3</v>
      </c>
      <c r="C9" s="163" t="s">
        <v>52</v>
      </c>
      <c r="E9" s="219">
        <v>13.860165069727714</v>
      </c>
      <c r="F9" s="219">
        <v>-7.9236793867688533</v>
      </c>
      <c r="G9" s="219">
        <v>-7.3748981992580127</v>
      </c>
      <c r="H9" s="219">
        <v>1.3384134427510759</v>
      </c>
      <c r="I9" s="256">
        <v>-3.7790417429866068</v>
      </c>
      <c r="J9" s="256">
        <v>0.35066626590523242</v>
      </c>
      <c r="K9" s="256">
        <v>1.6972843450479189</v>
      </c>
      <c r="L9" s="214">
        <v>0.35730236712817032</v>
      </c>
      <c r="M9" s="214">
        <v>-14.368370298939254</v>
      </c>
      <c r="N9" s="214">
        <v>-1.9174656106711012</v>
      </c>
      <c r="O9" s="214">
        <v>23.297491039426561</v>
      </c>
      <c r="P9" s="216">
        <v>8.322207387627941</v>
      </c>
      <c r="Q9" s="216">
        <v>-7.8828828828828819</v>
      </c>
      <c r="R9" s="216">
        <v>10.072248193795147</v>
      </c>
      <c r="S9" s="216">
        <v>-1.5988372093023457</v>
      </c>
      <c r="T9" s="256">
        <v>10.80525883319639</v>
      </c>
      <c r="U9" s="256">
        <v>8.9242053789731131</v>
      </c>
      <c r="V9" s="256">
        <v>3.8996138996139109</v>
      </c>
      <c r="W9" s="214">
        <v>-15.801614763552479</v>
      </c>
      <c r="X9" s="214">
        <v>-5.2489905787348476</v>
      </c>
      <c r="Y9" s="214">
        <v>29.252782193958666</v>
      </c>
      <c r="Z9" s="214">
        <v>-36.578171091445419</v>
      </c>
      <c r="AA9" s="214">
        <v>-0.75512405609494238</v>
      </c>
      <c r="AB9" s="214">
        <v>6.7632850241545981</v>
      </c>
      <c r="AC9" s="214">
        <v>11.402359108781141</v>
      </c>
      <c r="AD9" s="214">
        <v>9.3123209169054348</v>
      </c>
      <c r="AE9" s="214">
        <v>-21.108742004264386</v>
      </c>
      <c r="AF9" s="214">
        <v>-10.80213903743315</v>
      </c>
      <c r="AG9" s="214">
        <v>27.379400260756185</v>
      </c>
      <c r="AH9" s="214">
        <v>77.547169811320742</v>
      </c>
      <c r="AI9" s="214">
        <v>9.9999999999999858</v>
      </c>
      <c r="AJ9" s="214">
        <v>7.1022727272727337</v>
      </c>
      <c r="AK9" s="214">
        <v>7.8720787207872149</v>
      </c>
      <c r="AL9" s="214">
        <v>-8.3720930232558288</v>
      </c>
      <c r="AM9" s="214">
        <v>-6.0869565217391255</v>
      </c>
      <c r="AN9" s="214">
        <v>-9.2760180995475139</v>
      </c>
      <c r="AO9" s="214">
        <v>-24.588235294117652</v>
      </c>
      <c r="AP9" s="214">
        <v>9.6985583224115288</v>
      </c>
      <c r="AQ9" s="214">
        <v>50.27027027027026</v>
      </c>
      <c r="AR9" s="214">
        <v>33.213429256594708</v>
      </c>
      <c r="AS9" s="214">
        <v>-15.14841351074719</v>
      </c>
      <c r="AT9" s="214">
        <v>-18.384697130711999</v>
      </c>
      <c r="AU9" s="214">
        <v>5.6039850560398463</v>
      </c>
      <c r="AV9" s="214">
        <v>11.007957559681685</v>
      </c>
      <c r="AW9" s="214">
        <v>15.393386545039903</v>
      </c>
      <c r="AX9" s="214">
        <v>8.1218274111675157</v>
      </c>
      <c r="AY9" s="214">
        <v>8.9120370370370239</v>
      </c>
      <c r="AZ9" s="214">
        <v>9.7256857855361716</v>
      </c>
      <c r="BA9" s="214">
        <v>39.625585023400959</v>
      </c>
      <c r="BB9" s="214">
        <v>2.3894862604540066</v>
      </c>
      <c r="BC9" s="214">
        <v>-15.557553956834525</v>
      </c>
      <c r="BD9" s="214">
        <v>-16.921692169216911</v>
      </c>
      <c r="BE9" s="214">
        <v>-1.5681544028950753</v>
      </c>
    </row>
    <row r="10" spans="2:59">
      <c r="B10" s="199">
        <v>4</v>
      </c>
      <c r="C10" s="163" t="s">
        <v>53</v>
      </c>
      <c r="E10" s="219">
        <v>7.5930076199013996</v>
      </c>
      <c r="F10" s="219">
        <v>1.0664889185135706</v>
      </c>
      <c r="G10" s="219">
        <v>-2.3248145094806176</v>
      </c>
      <c r="H10" s="219">
        <v>-1.5445644834571368</v>
      </c>
      <c r="I10" s="256">
        <v>4.2777539648521241</v>
      </c>
      <c r="J10" s="256">
        <v>6.0424202564945801</v>
      </c>
      <c r="K10" s="256">
        <v>8.1866811380727285</v>
      </c>
      <c r="L10" s="214">
        <v>6.818945246892838</v>
      </c>
      <c r="M10" s="214">
        <v>5.8443655150145304</v>
      </c>
      <c r="N10" s="214">
        <v>6.2836021505376465</v>
      </c>
      <c r="O10" s="214">
        <v>5.2665382145151085</v>
      </c>
      <c r="P10" s="216">
        <v>7.3899371069182394</v>
      </c>
      <c r="Q10" s="216">
        <v>10.219646125686396</v>
      </c>
      <c r="R10" s="216">
        <v>7.6509642744230177</v>
      </c>
      <c r="S10" s="216">
        <v>7.4435631482611342</v>
      </c>
      <c r="T10" s="256">
        <v>7.789165446559295</v>
      </c>
      <c r="U10" s="256">
        <v>6.2828674231940198</v>
      </c>
      <c r="V10" s="256">
        <v>8.1938325991189487</v>
      </c>
      <c r="W10" s="214">
        <v>4.100946372239747</v>
      </c>
      <c r="X10" s="214">
        <v>7.4423480083857498</v>
      </c>
      <c r="Y10" s="214">
        <v>8.6753731343283533</v>
      </c>
      <c r="Z10" s="214">
        <v>1.5670910871694588</v>
      </c>
      <c r="AA10" s="214">
        <v>6.8384539147671006</v>
      </c>
      <c r="AB10" s="214">
        <v>8.9971883786316766</v>
      </c>
      <c r="AC10" s="214">
        <v>3.0956848030018875</v>
      </c>
      <c r="AD10" s="214">
        <v>9.0464547677261606</v>
      </c>
      <c r="AE10" s="214">
        <v>7.3260073260073284</v>
      </c>
      <c r="AF10" s="214">
        <v>3.9639639639639626</v>
      </c>
      <c r="AG10" s="214">
        <v>8.5714285714285694</v>
      </c>
      <c r="AH10" s="214">
        <v>3.1446540880503164</v>
      </c>
      <c r="AI10" s="214">
        <v>6.6666666666666714</v>
      </c>
      <c r="AJ10" s="214">
        <v>10.341463414634134</v>
      </c>
      <c r="AK10" s="214">
        <v>5.4077253218884067</v>
      </c>
      <c r="AL10" s="214">
        <v>10.607521697203467</v>
      </c>
      <c r="AM10" s="214">
        <v>11.6883116883117</v>
      </c>
      <c r="AN10" s="214">
        <v>8.5124677558039679</v>
      </c>
      <c r="AO10" s="214">
        <v>3.8216560509554114</v>
      </c>
      <c r="AP10" s="214">
        <v>12.219730941704029</v>
      </c>
      <c r="AQ10" s="214">
        <v>7.7645051194539292</v>
      </c>
      <c r="AR10" s="214">
        <v>3.2062391681109119</v>
      </c>
      <c r="AS10" s="214">
        <v>9.2105263157894655</v>
      </c>
      <c r="AT10" s="214">
        <v>10.365853658536565</v>
      </c>
      <c r="AU10" s="214">
        <v>6.1553030303030312</v>
      </c>
      <c r="AV10" s="214">
        <v>3.0946065428824028</v>
      </c>
      <c r="AW10" s="214">
        <v>13.517915309446266</v>
      </c>
      <c r="AX10" s="214">
        <v>0.95902353966870635</v>
      </c>
      <c r="AY10" s="214">
        <v>8.9700996677740648</v>
      </c>
      <c r="AZ10" s="214">
        <v>8.5578446909667178</v>
      </c>
      <c r="BA10" s="214">
        <v>7.8001752848378771</v>
      </c>
      <c r="BB10" s="214">
        <v>7.6923076923076934</v>
      </c>
      <c r="BC10" s="214">
        <v>8.9469517022961185</v>
      </c>
      <c r="BD10" s="214">
        <v>14.105793450881634</v>
      </c>
      <c r="BE10" s="214">
        <v>10.602409638554207</v>
      </c>
    </row>
    <row r="11" spans="2:59" ht="13.5">
      <c r="B11" s="199">
        <v>5</v>
      </c>
      <c r="C11" s="163" t="s">
        <v>335</v>
      </c>
      <c r="E11" s="219">
        <v>1.8241982012556974</v>
      </c>
      <c r="F11" s="219">
        <v>4.9579201733188825</v>
      </c>
      <c r="G11" s="219">
        <v>10.503334391870453</v>
      </c>
      <c r="H11" s="219">
        <v>3.8580357784323525</v>
      </c>
      <c r="I11" s="256">
        <v>-14.201715550636436</v>
      </c>
      <c r="J11" s="256">
        <v>2.5074578730952055</v>
      </c>
      <c r="K11" s="256">
        <v>-3.3899638194116619</v>
      </c>
      <c r="L11" s="214">
        <v>5.8320126782884358</v>
      </c>
      <c r="M11" s="214">
        <v>2.4043345750084626</v>
      </c>
      <c r="N11" s="214">
        <v>-0.51813471502588015</v>
      </c>
      <c r="O11" s="214">
        <v>2.2450888681010355</v>
      </c>
      <c r="P11" s="216">
        <v>-5.0314465408804949</v>
      </c>
      <c r="Q11" s="216">
        <v>-4.2328042328042272</v>
      </c>
      <c r="R11" s="216">
        <v>-3.9713541666666856</v>
      </c>
      <c r="S11" s="216">
        <v>-0.39646233607805925</v>
      </c>
      <c r="T11" s="256">
        <v>4.6042257962787687</v>
      </c>
      <c r="U11" s="256">
        <v>-1.1395027624309648</v>
      </c>
      <c r="V11" s="256">
        <v>1.3559322033898269</v>
      </c>
      <c r="W11" s="214">
        <v>4.3893129770992374</v>
      </c>
      <c r="X11" s="214">
        <v>9.1796875</v>
      </c>
      <c r="Y11" s="214">
        <v>4.0627885503231767</v>
      </c>
      <c r="Z11" s="214">
        <v>2.1169354838709467</v>
      </c>
      <c r="AA11" s="214">
        <v>0.58997050147490881</v>
      </c>
      <c r="AB11" s="214">
        <v>4.6610169491525255</v>
      </c>
      <c r="AC11" s="214">
        <v>-2.9972752043596671</v>
      </c>
      <c r="AD11" s="214">
        <v>1.8329938900203615</v>
      </c>
      <c r="AE11" s="214">
        <v>-9.9502487562190822E-2</v>
      </c>
      <c r="AF11" s="214">
        <v>2.5787965616045767</v>
      </c>
      <c r="AG11" s="214">
        <v>3.5508637236084439</v>
      </c>
      <c r="AH11" s="214">
        <v>0.7155635062611907</v>
      </c>
      <c r="AI11" s="214">
        <v>-3.9305301645338346</v>
      </c>
      <c r="AJ11" s="214">
        <v>-4.6511627906976685</v>
      </c>
      <c r="AK11" s="214">
        <v>-6.4773735581188987</v>
      </c>
      <c r="AL11" s="214">
        <v>-5.8242843040473815</v>
      </c>
      <c r="AM11" s="214">
        <v>-3.5190615835777095</v>
      </c>
      <c r="AN11" s="214">
        <v>-3.3400809716599156</v>
      </c>
      <c r="AO11" s="214">
        <v>-4.9625468164794029</v>
      </c>
      <c r="AP11" s="214">
        <v>-4.0999999999999943</v>
      </c>
      <c r="AQ11" s="214">
        <v>-2.7888446215139595</v>
      </c>
      <c r="AR11" s="214">
        <v>-5.1210428305400342</v>
      </c>
      <c r="AS11" s="214">
        <v>-1.1121408711770187</v>
      </c>
      <c r="AT11" s="214">
        <v>4.795737122557739</v>
      </c>
      <c r="AU11" s="214">
        <v>10.561370123691745</v>
      </c>
      <c r="AV11" s="214">
        <v>1.5009380863039326</v>
      </c>
      <c r="AW11" s="214">
        <v>1.8026565464895441</v>
      </c>
      <c r="AX11" s="214">
        <v>0.52410901467506221</v>
      </c>
      <c r="AY11" s="214">
        <v>-0.40526849037487978</v>
      </c>
      <c r="AZ11" s="214">
        <v>-3.5602094240837658</v>
      </c>
      <c r="BA11" s="214">
        <v>-1.970443349753694</v>
      </c>
      <c r="BB11" s="214">
        <v>3.1282586027111563</v>
      </c>
      <c r="BC11" s="214">
        <v>3.0737704918032875</v>
      </c>
      <c r="BD11" s="214">
        <v>9.126594700686951</v>
      </c>
      <c r="BE11" s="214">
        <v>1.4058106841611959</v>
      </c>
    </row>
    <row r="12" spans="2:59" ht="13.5">
      <c r="B12" s="199">
        <v>6</v>
      </c>
      <c r="C12" s="255" t="s">
        <v>336</v>
      </c>
      <c r="E12" s="257"/>
      <c r="F12" s="257"/>
      <c r="G12" s="257"/>
      <c r="H12" s="257"/>
      <c r="I12" s="258"/>
      <c r="J12" s="258"/>
      <c r="K12" s="258"/>
      <c r="P12" s="418"/>
      <c r="Q12" s="418"/>
      <c r="R12" s="418"/>
      <c r="S12" s="418"/>
      <c r="T12" s="258"/>
      <c r="U12" s="258"/>
      <c r="V12" s="258"/>
      <c r="W12" s="214"/>
      <c r="X12" s="214"/>
      <c r="Y12" s="214"/>
      <c r="Z12" s="214"/>
      <c r="AF12" s="214"/>
      <c r="AL12" s="214"/>
      <c r="AM12" s="214"/>
      <c r="AN12" s="214"/>
      <c r="AO12" s="214"/>
      <c r="AR12" s="214"/>
      <c r="AX12" s="214"/>
      <c r="AY12" s="214"/>
      <c r="AZ12" s="214"/>
      <c r="BA12" s="214"/>
      <c r="BB12" s="214"/>
      <c r="BC12" s="214"/>
      <c r="BD12" s="214"/>
      <c r="BE12" s="214"/>
    </row>
    <row r="13" spans="2:59">
      <c r="B13" s="199">
        <v>7</v>
      </c>
      <c r="C13" s="163" t="s">
        <v>54</v>
      </c>
      <c r="E13" s="219">
        <v>-17</v>
      </c>
      <c r="F13" s="219">
        <v>-24.799999999999997</v>
      </c>
      <c r="G13" s="219">
        <v>-16.799999999999997</v>
      </c>
      <c r="H13" s="219">
        <v>-2.5</v>
      </c>
      <c r="I13" s="256">
        <v>19.5</v>
      </c>
      <c r="J13" s="256">
        <v>-8.1</v>
      </c>
      <c r="K13" s="256">
        <v>-17.701321366242823</v>
      </c>
      <c r="L13" s="214">
        <v>0.3242542153047907</v>
      </c>
      <c r="M13" s="214">
        <v>-8.8794926004228358</v>
      </c>
      <c r="N13" s="214">
        <v>-12.454801124949782</v>
      </c>
      <c r="O13" s="214">
        <v>-8.347602739726014</v>
      </c>
      <c r="P13" s="216">
        <v>-31.286360698125407</v>
      </c>
      <c r="Q13" s="216">
        <v>-21.438515081206489</v>
      </c>
      <c r="R13" s="216">
        <v>-12.666360715924739</v>
      </c>
      <c r="S13" s="216">
        <v>-9.2480149462868013</v>
      </c>
      <c r="T13" s="256">
        <v>19.849482596425233</v>
      </c>
      <c r="U13" s="256">
        <v>17.365623154164183</v>
      </c>
      <c r="V13" s="256">
        <v>8.3552285864424647</v>
      </c>
      <c r="W13" s="214">
        <v>-2.7272727272727337</v>
      </c>
      <c r="X13" s="214">
        <v>5.9866962305986675</v>
      </c>
      <c r="Y13" s="214">
        <v>-1.5360983102918624</v>
      </c>
      <c r="Z13" s="214">
        <v>-6.9060773480663045</v>
      </c>
      <c r="AA13" s="214">
        <v>-8.9420654911838966</v>
      </c>
      <c r="AB13" s="214">
        <v>-10.507674144037779</v>
      </c>
      <c r="AC13" s="214">
        <v>-12.829736211031175</v>
      </c>
      <c r="AD13" s="214">
        <v>-13.818181818181827</v>
      </c>
      <c r="AE13" s="214">
        <v>-10.722891566265076</v>
      </c>
      <c r="AF13" s="214">
        <v>-11.590909090909093</v>
      </c>
      <c r="AG13" s="214">
        <v>6.9620253164556942</v>
      </c>
      <c r="AH13" s="214">
        <v>-22.222222222222214</v>
      </c>
      <c r="AI13" s="214">
        <v>-25.934579439252332</v>
      </c>
      <c r="AJ13" s="214">
        <v>-29.707112970711293</v>
      </c>
      <c r="AK13" s="214">
        <v>-36.037441497659906</v>
      </c>
      <c r="AL13" s="214">
        <v>-27.448071216617222</v>
      </c>
      <c r="AM13" s="214">
        <v>-19.502074688796682</v>
      </c>
      <c r="AN13" s="214">
        <v>-17.941952506596309</v>
      </c>
      <c r="AO13" s="214">
        <v>-15.818431911966996</v>
      </c>
      <c r="AP13" s="214">
        <v>-14.908579465541479</v>
      </c>
      <c r="AQ13" s="214">
        <v>-7.422402159244271</v>
      </c>
      <c r="AR13" s="214">
        <v>-15.167095115681235</v>
      </c>
      <c r="AS13" s="214">
        <v>-15.147928994082832</v>
      </c>
      <c r="AT13" s="214">
        <v>9.2664092664092692</v>
      </c>
      <c r="AU13" s="214">
        <v>-9.4637223974763316</v>
      </c>
      <c r="AV13" s="214">
        <v>21.130952380952394</v>
      </c>
      <c r="AW13" s="214">
        <v>41.463414634146346</v>
      </c>
      <c r="AX13" s="214">
        <v>26.789366053169729</v>
      </c>
      <c r="AY13" s="214">
        <v>4.8109965635738945</v>
      </c>
      <c r="AZ13" s="214">
        <v>21.704180064308673</v>
      </c>
      <c r="BA13" s="214">
        <v>10.457516339869272</v>
      </c>
      <c r="BB13" s="214">
        <v>7.6033057851239647</v>
      </c>
      <c r="BC13" s="214">
        <v>7.1428571428571672</v>
      </c>
      <c r="BD13" s="214">
        <v>30.757575757575751</v>
      </c>
      <c r="BE13" s="214">
        <v>21.199442119944223</v>
      </c>
    </row>
    <row r="14" spans="2:59">
      <c r="B14" s="199">
        <v>8</v>
      </c>
      <c r="C14" s="163" t="s">
        <v>55</v>
      </c>
      <c r="E14" s="219">
        <v>-14</v>
      </c>
      <c r="F14" s="219">
        <v>-39.700000000000003</v>
      </c>
      <c r="G14" s="219">
        <v>-17.299999999999997</v>
      </c>
      <c r="H14" s="219">
        <v>-20.400000000000006</v>
      </c>
      <c r="I14" s="256">
        <v>3.7999999999999972</v>
      </c>
      <c r="J14" s="256">
        <v>-4</v>
      </c>
      <c r="K14" s="256">
        <v>2.3779461279461316</v>
      </c>
      <c r="L14" s="214">
        <v>-5.3388090349075981</v>
      </c>
      <c r="M14" s="214">
        <v>-1.0500807754442718</v>
      </c>
      <c r="N14" s="214">
        <v>-5.5632823365785811</v>
      </c>
      <c r="O14" s="214">
        <v>-4.1506533435818653</v>
      </c>
      <c r="P14" s="216">
        <v>-6.6160520607375304</v>
      </c>
      <c r="Q14" s="216">
        <v>-11.591836734693885</v>
      </c>
      <c r="R14" s="216">
        <v>5.7437407952871666</v>
      </c>
      <c r="S14" s="216">
        <v>19.08580593424216</v>
      </c>
      <c r="T14" s="256">
        <v>36.817653890824658</v>
      </c>
      <c r="U14" s="256">
        <v>40.073868882733137</v>
      </c>
      <c r="V14" s="256">
        <v>9.5403899721448369</v>
      </c>
      <c r="W14" s="214">
        <v>-0.34843205574912872</v>
      </c>
      <c r="X14" s="214">
        <v>-6.4935064935065014</v>
      </c>
      <c r="Y14" s="214">
        <v>-8.1794195250659669</v>
      </c>
      <c r="Z14" s="214">
        <v>-5.4123711340206029</v>
      </c>
      <c r="AA14" s="214">
        <v>0.98522167487683987</v>
      </c>
      <c r="AB14" s="214">
        <v>0.90090090090089348</v>
      </c>
      <c r="AC14" s="214">
        <v>-2.8697571743929302</v>
      </c>
      <c r="AD14" s="214">
        <v>-11.324376199616111</v>
      </c>
      <c r="AE14" s="214">
        <v>-1.7241379310344769</v>
      </c>
      <c r="AF14" s="214">
        <v>-6.9620253164556942</v>
      </c>
      <c r="AG14" s="214">
        <v>2.5581395348837361</v>
      </c>
      <c r="AH14" s="214">
        <v>-8.0604534005037891</v>
      </c>
      <c r="AI14" s="214">
        <v>-9.4405594405594542</v>
      </c>
      <c r="AJ14" s="214">
        <v>-2.7777777777777857</v>
      </c>
      <c r="AK14" s="214">
        <v>-7.4712643678160759</v>
      </c>
      <c r="AL14" s="214">
        <v>-12.26158038147139</v>
      </c>
      <c r="AM14" s="214">
        <v>-13.41463414634147</v>
      </c>
      <c r="AN14" s="214">
        <v>-9.3749999999999858</v>
      </c>
      <c r="AO14" s="214">
        <v>6.5909090909090935</v>
      </c>
      <c r="AP14" s="214">
        <v>1.2987012987012889</v>
      </c>
      <c r="AQ14" s="214">
        <v>9.4298245614035068</v>
      </c>
      <c r="AR14" s="214">
        <v>8.6167800453514758</v>
      </c>
      <c r="AS14" s="214">
        <v>14.285714285714278</v>
      </c>
      <c r="AT14" s="214">
        <v>37.534246575342479</v>
      </c>
      <c r="AU14" s="214">
        <v>24.324324324324337</v>
      </c>
      <c r="AV14" s="214">
        <v>25.714285714285737</v>
      </c>
      <c r="AW14" s="214">
        <v>56.521739130434753</v>
      </c>
      <c r="AX14" s="214">
        <v>53.726708074534145</v>
      </c>
      <c r="AY14" s="214">
        <v>33.802816901408448</v>
      </c>
      <c r="AZ14" s="214">
        <v>34.729064039408883</v>
      </c>
      <c r="BA14" s="214">
        <v>13.646055437100202</v>
      </c>
      <c r="BB14" s="214">
        <v>3.4188034188034351</v>
      </c>
      <c r="BC14" s="214">
        <v>11.422845691382761</v>
      </c>
      <c r="BD14" s="214">
        <v>44.676409185803749</v>
      </c>
      <c r="BE14" s="214">
        <v>28.174603174603163</v>
      </c>
    </row>
    <row r="15" spans="2:59">
      <c r="B15" s="199">
        <v>9</v>
      </c>
      <c r="C15" s="163" t="s">
        <v>56</v>
      </c>
      <c r="E15" s="219">
        <v>-19</v>
      </c>
      <c r="F15" s="219">
        <v>-15.299999999999997</v>
      </c>
      <c r="G15" s="219">
        <v>-16.599999999999994</v>
      </c>
      <c r="H15" s="219">
        <v>6.2999999999999972</v>
      </c>
      <c r="I15" s="256">
        <v>26.5</v>
      </c>
      <c r="J15" s="256">
        <v>-9.7999999999999972</v>
      </c>
      <c r="K15" s="256">
        <v>-24.712979178828547</v>
      </c>
      <c r="L15" s="214">
        <v>2.4896265560165887</v>
      </c>
      <c r="M15" s="214">
        <v>-11.531190926275983</v>
      </c>
      <c r="N15" s="214">
        <v>-15.229528535980137</v>
      </c>
      <c r="O15" s="214">
        <v>-9.9771763938702236</v>
      </c>
      <c r="P15" s="216">
        <v>-39.929149797570851</v>
      </c>
      <c r="Q15" s="216">
        <v>-24.893162393162399</v>
      </c>
      <c r="R15" s="216">
        <v>-19.319429198682755</v>
      </c>
      <c r="S15" s="216">
        <v>-18.978630930822163</v>
      </c>
      <c r="T15" s="256">
        <v>15.164279696714416</v>
      </c>
      <c r="U15" s="256">
        <v>9.1038406827880607</v>
      </c>
      <c r="V15" s="256">
        <v>8.3446712018140516</v>
      </c>
      <c r="W15" s="214">
        <v>-4.2435424354243594</v>
      </c>
      <c r="X15" s="214">
        <v>11.764705882352942</v>
      </c>
      <c r="Y15" s="214">
        <v>0.83135391923991619</v>
      </c>
      <c r="Z15" s="214">
        <v>-7.4688796680497944</v>
      </c>
      <c r="AA15" s="214">
        <v>-12.197392923649915</v>
      </c>
      <c r="AB15" s="214">
        <v>-14.348591549295776</v>
      </c>
      <c r="AC15" s="214">
        <v>-16.47058823529413</v>
      </c>
      <c r="AD15" s="214">
        <v>-15.130940834141597</v>
      </c>
      <c r="AE15" s="214">
        <v>-14.0625</v>
      </c>
      <c r="AF15" s="214">
        <v>-13.18493150684931</v>
      </c>
      <c r="AG15" s="214">
        <v>8.5004775549188025</v>
      </c>
      <c r="AH15" s="214">
        <v>-28.286384976525824</v>
      </c>
      <c r="AI15" s="214">
        <v>-32.177263969171477</v>
      </c>
      <c r="AJ15" s="214">
        <v>-39.309210526315788</v>
      </c>
      <c r="AK15" s="214">
        <v>-45.111896348645466</v>
      </c>
      <c r="AL15" s="214">
        <v>-32.511210762331828</v>
      </c>
      <c r="AM15" s="214">
        <v>-21.739130434782609</v>
      </c>
      <c r="AN15" s="214">
        <v>-20.966084275436785</v>
      </c>
      <c r="AO15" s="214">
        <v>-23.726977248103992</v>
      </c>
      <c r="AP15" s="214">
        <v>-20.914285714285711</v>
      </c>
      <c r="AQ15" s="214">
        <v>-13.475935828876999</v>
      </c>
      <c r="AR15" s="214">
        <v>-23.07692307692308</v>
      </c>
      <c r="AS15" s="214">
        <v>-24.471830985915489</v>
      </c>
      <c r="AT15" s="214">
        <v>-1.9639934533551582</v>
      </c>
      <c r="AU15" s="214">
        <v>-20.738636363636374</v>
      </c>
      <c r="AV15" s="214">
        <v>21.680216802168033</v>
      </c>
      <c r="AW15" s="214">
        <v>37.124463519313281</v>
      </c>
      <c r="AX15" s="214">
        <v>17.441860465116292</v>
      </c>
      <c r="AY15" s="214">
        <v>-5.0135501355013616</v>
      </c>
      <c r="AZ15" s="214">
        <v>16.124837451235365</v>
      </c>
      <c r="BA15" s="214">
        <v>9.943181818181813</v>
      </c>
      <c r="BB15" s="214">
        <v>9.9710982658959466</v>
      </c>
      <c r="BC15" s="214">
        <v>5.5624227441285541</v>
      </c>
      <c r="BD15" s="214">
        <v>25.769230769230774</v>
      </c>
      <c r="BE15" s="214">
        <v>18.298368298368302</v>
      </c>
    </row>
    <row r="16" spans="2:59">
      <c r="B16" s="199">
        <v>10</v>
      </c>
      <c r="C16" s="255" t="s">
        <v>283</v>
      </c>
      <c r="E16" s="264"/>
      <c r="F16" s="264"/>
      <c r="G16" s="264"/>
      <c r="H16" s="264"/>
      <c r="I16" s="259"/>
      <c r="J16" s="259"/>
      <c r="K16" s="259"/>
      <c r="P16" s="419"/>
      <c r="Q16" s="419"/>
      <c r="R16" s="419"/>
      <c r="S16" s="419"/>
      <c r="T16" s="260"/>
      <c r="U16" s="260"/>
      <c r="V16" s="260"/>
      <c r="AL16" s="214"/>
      <c r="AR16" s="214"/>
      <c r="AX16" s="214"/>
    </row>
    <row r="17" spans="2:57">
      <c r="B17" s="261" t="s">
        <v>262</v>
      </c>
      <c r="C17" s="262" t="s">
        <v>285</v>
      </c>
      <c r="E17" s="264">
        <v>6.4496096522356225</v>
      </c>
      <c r="F17" s="264">
        <v>2.4752062671889092</v>
      </c>
      <c r="G17" s="264">
        <v>-0.24398178269355242</v>
      </c>
      <c r="H17" s="264">
        <v>-0.67666721017445752</v>
      </c>
      <c r="I17" s="263">
        <v>3.6526307149306518</v>
      </c>
      <c r="J17" s="263">
        <v>5.3848590433956076</v>
      </c>
      <c r="K17" s="263">
        <v>4.0652239254584117</v>
      </c>
      <c r="L17" s="264">
        <v>3.7292817679557686</v>
      </c>
      <c r="M17" s="264">
        <v>4.1653617287817184</v>
      </c>
      <c r="N17" s="264">
        <v>4.9599507085643921</v>
      </c>
      <c r="O17" s="264">
        <v>8.4421500151837421</v>
      </c>
      <c r="P17" s="229">
        <v>4.9600532623169187</v>
      </c>
      <c r="Q17" s="229">
        <v>4.4197233914612184</v>
      </c>
      <c r="R17" s="229">
        <v>3.4634575873202351</v>
      </c>
      <c r="S17" s="229">
        <v>3.5564267712125286</v>
      </c>
      <c r="T17" s="263">
        <v>7.0409134157944635</v>
      </c>
      <c r="U17" s="263">
        <v>8.5228908724445773</v>
      </c>
      <c r="V17" s="263">
        <v>7.5177304964539076</v>
      </c>
      <c r="W17" s="214">
        <v>0.74866310160427929</v>
      </c>
      <c r="X17" s="214">
        <v>6.0373216245883725</v>
      </c>
      <c r="Y17" s="214">
        <v>4.3809523809523796</v>
      </c>
      <c r="Z17" s="214">
        <v>2.0172910662824393</v>
      </c>
      <c r="AA17" s="214">
        <v>4.0835707502374134</v>
      </c>
      <c r="AB17" s="214">
        <v>6.2784349408553197</v>
      </c>
      <c r="AC17" s="214">
        <v>4.5945945945945965</v>
      </c>
      <c r="AD17" s="214">
        <v>5.6695992179863026</v>
      </c>
      <c r="AE17" s="214">
        <v>4.6720575022461759</v>
      </c>
      <c r="AF17" s="214">
        <v>6.363636363636374</v>
      </c>
      <c r="AG17" s="214">
        <v>12.272291466922354</v>
      </c>
      <c r="AH17" s="214">
        <v>6.9565217391304373</v>
      </c>
      <c r="AI17" s="214">
        <v>4.6709129511677219</v>
      </c>
      <c r="AJ17" s="214">
        <v>6.5217391304347956</v>
      </c>
      <c r="AK17" s="214">
        <v>3.8321167883211587</v>
      </c>
      <c r="AL17" s="214">
        <v>4.0489642184557368</v>
      </c>
      <c r="AM17" s="214">
        <v>4.7445255474452637</v>
      </c>
      <c r="AN17" s="214">
        <v>4.4520547945205493</v>
      </c>
      <c r="AO17" s="214">
        <v>-8.6132644272169046E-2</v>
      </c>
      <c r="AP17" s="214">
        <v>5.4579093432007397</v>
      </c>
      <c r="AQ17" s="214">
        <v>5.1502145922746649</v>
      </c>
      <c r="AR17" s="214">
        <v>1.1111111111111143</v>
      </c>
      <c r="AS17" s="214">
        <v>3.0742954739538959</v>
      </c>
      <c r="AT17" s="214">
        <v>6.3414634146341484</v>
      </c>
      <c r="AU17" s="214">
        <v>6.5922920892494972</v>
      </c>
      <c r="AV17" s="214">
        <v>3.5957240038872555</v>
      </c>
      <c r="AW17" s="214">
        <v>10.544815465729343</v>
      </c>
      <c r="AX17" s="214">
        <v>5.3393665158371135</v>
      </c>
      <c r="AY17" s="214">
        <v>11.236933797909415</v>
      </c>
      <c r="AZ17" s="214">
        <v>8.8524590163934391</v>
      </c>
      <c r="BA17" s="214">
        <v>9.051724137931032</v>
      </c>
      <c r="BB17" s="214">
        <v>7.1929824561403564</v>
      </c>
      <c r="BC17" s="214">
        <v>6.3673469387755262</v>
      </c>
      <c r="BD17" s="214">
        <v>11.665257819103971</v>
      </c>
      <c r="BE17" s="214">
        <v>8.3678541839270935</v>
      </c>
    </row>
    <row r="18" spans="2:57">
      <c r="B18" s="261" t="s">
        <v>262</v>
      </c>
      <c r="C18" s="265" t="s">
        <v>286</v>
      </c>
      <c r="E18" s="264">
        <v>19.664938173115274</v>
      </c>
      <c r="F18" s="264">
        <v>7.6500000000000057</v>
      </c>
      <c r="G18" s="264">
        <v>3.8705681994130714E-2</v>
      </c>
      <c r="H18" s="264">
        <v>-6.9643271686160801E-2</v>
      </c>
      <c r="I18" s="263">
        <v>6.1870837850394906</v>
      </c>
      <c r="J18" s="263">
        <v>3.201341792459715</v>
      </c>
      <c r="K18" s="263">
        <v>3.6178631995477701</v>
      </c>
      <c r="L18" s="264">
        <v>2.2755227552275699</v>
      </c>
      <c r="M18" s="264">
        <v>3.0529953917050676</v>
      </c>
      <c r="N18" s="264">
        <v>2.2094691535150588</v>
      </c>
      <c r="O18" s="264">
        <v>5.1940639269406432</v>
      </c>
      <c r="P18" s="229">
        <v>3.7282020444978912</v>
      </c>
      <c r="Q18" s="229">
        <v>4.4717719396310684</v>
      </c>
      <c r="R18" s="229">
        <v>2.9758562605277916</v>
      </c>
      <c r="S18" s="229">
        <v>3.3098209441128574</v>
      </c>
      <c r="T18" s="263">
        <v>11.014492753623188</v>
      </c>
      <c r="U18" s="263">
        <v>9.7378277153558059</v>
      </c>
      <c r="V18" s="263">
        <v>10.877862595419856</v>
      </c>
      <c r="W18" s="214">
        <v>-2.0114942528735753</v>
      </c>
      <c r="X18" s="214">
        <v>5.6840077071290978</v>
      </c>
      <c r="Y18" s="214">
        <v>3.076923076923066</v>
      </c>
      <c r="Z18" s="214">
        <v>0.78397212543555383</v>
      </c>
      <c r="AA18" s="214">
        <v>2.0905923344947723</v>
      </c>
      <c r="AB18" s="214">
        <v>6.2074829931972886</v>
      </c>
      <c r="AC18" s="214">
        <v>2.3907666941467483</v>
      </c>
      <c r="AD18" s="214">
        <v>3.8973384030418288</v>
      </c>
      <c r="AE18" s="214">
        <v>0.57377049180327333</v>
      </c>
      <c r="AF18" s="214">
        <v>3.8939519469759745</v>
      </c>
      <c r="AG18" s="214">
        <v>8.5613415710503062</v>
      </c>
      <c r="AH18" s="214">
        <v>3.2646048109965591</v>
      </c>
      <c r="AI18" s="214">
        <v>3.6168132942326423</v>
      </c>
      <c r="AJ18" s="214">
        <v>5.4694621695533243</v>
      </c>
      <c r="AK18" s="214">
        <v>2.2388059701492438</v>
      </c>
      <c r="AL18" s="214">
        <v>4.1486603284356107</v>
      </c>
      <c r="AM18" s="214">
        <v>4.6075085324231964</v>
      </c>
      <c r="AN18" s="214">
        <v>4.6437149719775732</v>
      </c>
      <c r="AO18" s="214">
        <v>-2.8180354267310861</v>
      </c>
      <c r="AP18" s="214">
        <v>6.3129002744739324</v>
      </c>
      <c r="AQ18" s="214">
        <v>5.8679706601467103</v>
      </c>
      <c r="AR18" s="214">
        <v>0.87719298245613686</v>
      </c>
      <c r="AS18" s="214">
        <v>3.2520325203252014</v>
      </c>
      <c r="AT18" s="214">
        <v>5.9068219633943357</v>
      </c>
      <c r="AU18" s="214">
        <v>9.4339622641509351</v>
      </c>
      <c r="AV18" s="214">
        <v>6.1365600691443376</v>
      </c>
      <c r="AW18" s="214">
        <v>16.950527169505264</v>
      </c>
      <c r="AX18" s="214">
        <v>4.8962655601659861</v>
      </c>
      <c r="AY18" s="214">
        <v>15.905383360522023</v>
      </c>
      <c r="AZ18" s="214">
        <v>8.4162203519510399</v>
      </c>
      <c r="BA18" s="214">
        <v>12.924606462303245</v>
      </c>
      <c r="BB18" s="214">
        <v>11.10154905335628</v>
      </c>
      <c r="BC18" s="214">
        <v>8.7759815242494312</v>
      </c>
      <c r="BD18" s="214">
        <v>15.335968379446641</v>
      </c>
      <c r="BE18" s="214">
        <v>11.574803149606282</v>
      </c>
    </row>
    <row r="19" spans="2:57">
      <c r="B19" s="261" t="s">
        <v>262</v>
      </c>
      <c r="C19" s="262" t="s">
        <v>287</v>
      </c>
      <c r="E19" s="264">
        <v>1.4457220155563277</v>
      </c>
      <c r="F19" s="264">
        <v>-2.0751729310775886</v>
      </c>
      <c r="G19" s="264">
        <v>-2.8936170212766115</v>
      </c>
      <c r="H19" s="264">
        <v>0.35933391761614075</v>
      </c>
      <c r="I19" s="263">
        <v>1.082874858091003</v>
      </c>
      <c r="J19" s="263">
        <v>4.5788336933045457</v>
      </c>
      <c r="K19" s="263">
        <v>3.5192069392812897</v>
      </c>
      <c r="L19" s="264">
        <v>1.3973486205660919</v>
      </c>
      <c r="M19" s="264">
        <v>1.6718913270637614</v>
      </c>
      <c r="N19" s="264">
        <v>4.5067423704755214</v>
      </c>
      <c r="O19" s="264">
        <v>10.210016155088852</v>
      </c>
      <c r="P19" s="229">
        <v>3.9929328621908269</v>
      </c>
      <c r="Q19" s="229">
        <v>4.9674546077423685</v>
      </c>
      <c r="R19" s="229">
        <v>4.3123938879456603</v>
      </c>
      <c r="S19" s="229">
        <v>1.2019935502785302</v>
      </c>
      <c r="T19" s="263">
        <v>3.5338090383961998</v>
      </c>
      <c r="U19" s="263">
        <v>7.6370757180156659</v>
      </c>
      <c r="V19" s="263">
        <v>4.4270833333333428</v>
      </c>
      <c r="W19" s="214">
        <v>-0.85106382978723616</v>
      </c>
      <c r="X19" s="214">
        <v>3.1854379977246765</v>
      </c>
      <c r="Y19" s="214">
        <v>1.9547325102880535</v>
      </c>
      <c r="Z19" s="214">
        <v>2.9315960912052077</v>
      </c>
      <c r="AA19" s="214">
        <v>0.31645569620253866</v>
      </c>
      <c r="AB19" s="214">
        <v>1.7964071856287518</v>
      </c>
      <c r="AC19" s="214">
        <v>2.1671826625387069</v>
      </c>
      <c r="AD19" s="214">
        <v>4.7777777777777715</v>
      </c>
      <c r="AE19" s="214">
        <v>6.6385669125395026</v>
      </c>
      <c r="AF19" s="214">
        <v>4.6201232032854165</v>
      </c>
      <c r="AG19" s="214">
        <v>15.005138746145946</v>
      </c>
      <c r="AH19" s="214">
        <v>10.888501742160273</v>
      </c>
      <c r="AI19" s="214">
        <v>3.540772532188825</v>
      </c>
      <c r="AJ19" s="214">
        <v>3.7486218302094727</v>
      </c>
      <c r="AK19" s="214">
        <v>4.6417759838546857</v>
      </c>
      <c r="AL19" s="214">
        <v>4.1139240506329173</v>
      </c>
      <c r="AM19" s="214">
        <v>4.4164037854889528</v>
      </c>
      <c r="AN19" s="214">
        <v>6.2745098039215748</v>
      </c>
      <c r="AO19" s="214">
        <v>1.7171717171717233</v>
      </c>
      <c r="AP19" s="214">
        <v>3.9236479321314874</v>
      </c>
      <c r="AQ19" s="214">
        <v>7.2134387351778599</v>
      </c>
      <c r="AR19" s="214">
        <v>1.8645731108930335</v>
      </c>
      <c r="AS19" s="214">
        <v>0.53619302949061876</v>
      </c>
      <c r="AT19" s="214">
        <v>1.2568735271013338</v>
      </c>
      <c r="AU19" s="214">
        <v>4.0414507772020869</v>
      </c>
      <c r="AV19" s="214">
        <v>1.9128586609989497</v>
      </c>
      <c r="AW19" s="214">
        <v>4.5323047251687711</v>
      </c>
      <c r="AX19" s="214">
        <v>5.3698074974670646</v>
      </c>
      <c r="AY19" s="214">
        <v>9.4662638469284985</v>
      </c>
      <c r="AZ19" s="214">
        <v>8.0258302583025625</v>
      </c>
      <c r="BA19" s="214">
        <v>5.4617676266137067</v>
      </c>
      <c r="BB19" s="214">
        <v>4.2857142857142918</v>
      </c>
      <c r="BC19" s="214">
        <v>3.5944700460829608</v>
      </c>
      <c r="BD19" s="214">
        <v>8.76685934489403</v>
      </c>
      <c r="BE19" s="214">
        <v>6.577777777777797</v>
      </c>
    </row>
    <row r="20" spans="2:57">
      <c r="B20" s="261" t="s">
        <v>262</v>
      </c>
      <c r="C20" s="262" t="s">
        <v>288</v>
      </c>
      <c r="E20" s="264">
        <v>-1.8401897440091517</v>
      </c>
      <c r="F20" s="264">
        <v>1.6913847692051149</v>
      </c>
      <c r="G20" s="264">
        <v>-7.6444080294960912</v>
      </c>
      <c r="H20" s="264">
        <v>-2.1025550035486447</v>
      </c>
      <c r="I20" s="263">
        <v>-1.8305391934753033</v>
      </c>
      <c r="J20" s="263">
        <v>3.4524139204283273</v>
      </c>
      <c r="K20" s="263">
        <v>-0.78522352101366266</v>
      </c>
      <c r="L20" s="264">
        <v>3.4630183839247479</v>
      </c>
      <c r="M20" s="264">
        <v>-0.35932446999640888</v>
      </c>
      <c r="N20" s="264">
        <v>2.593553167839957</v>
      </c>
      <c r="O20" s="264">
        <v>7.7357237715803535</v>
      </c>
      <c r="P20" s="229">
        <v>0.7851239669421517</v>
      </c>
      <c r="Q20" s="229">
        <v>0.86548864046159224</v>
      </c>
      <c r="R20" s="229">
        <v>-4.4781509570241838</v>
      </c>
      <c r="S20" s="229">
        <v>-0.21571648690293443</v>
      </c>
      <c r="T20" s="263">
        <v>0.82000820008201458</v>
      </c>
      <c r="U20" s="263">
        <v>2.3954236682159262</v>
      </c>
      <c r="V20" s="263">
        <v>0.11342155009450039</v>
      </c>
      <c r="W20" s="214">
        <v>2.8288543140028395</v>
      </c>
      <c r="X20" s="214">
        <v>5.7692307692307736</v>
      </c>
      <c r="Y20" s="214">
        <v>2.1017699115044195</v>
      </c>
      <c r="Z20" s="214">
        <v>-4.5209903121636188</v>
      </c>
      <c r="AA20" s="214">
        <v>2.4608501118568142</v>
      </c>
      <c r="AB20" s="214">
        <v>1.0416666666666714</v>
      </c>
      <c r="AC20" s="214">
        <v>2.6431718061674019</v>
      </c>
      <c r="AD20" s="214">
        <v>2.19780219780219</v>
      </c>
      <c r="AE20" s="214">
        <v>2.8806584362139915</v>
      </c>
      <c r="AF20" s="214">
        <v>7.223942208462347</v>
      </c>
      <c r="AG20" s="214">
        <v>13.578947368421069</v>
      </c>
      <c r="AH20" s="214">
        <v>3.110704483074116</v>
      </c>
      <c r="AI20" s="214">
        <v>-0.68775790921596069</v>
      </c>
      <c r="AJ20" s="214">
        <v>2.0779220779220822</v>
      </c>
      <c r="AK20" s="214">
        <v>0.86673889490791112</v>
      </c>
      <c r="AL20" s="214">
        <v>0</v>
      </c>
      <c r="AM20" s="214">
        <v>2.9475982532751033</v>
      </c>
      <c r="AN20" s="214">
        <v>-0.30927835051545571</v>
      </c>
      <c r="AO20" s="214">
        <v>-7.4034334763948664</v>
      </c>
      <c r="AP20" s="214">
        <v>0.23894862604541345</v>
      </c>
      <c r="AQ20" s="214">
        <v>-5.7000000000000028</v>
      </c>
      <c r="AR20" s="214">
        <v>-7.3147256977863435</v>
      </c>
      <c r="AS20" s="214">
        <v>-0.27803521779425466</v>
      </c>
      <c r="AT20" s="214">
        <v>6.3886424134871334</v>
      </c>
      <c r="AU20" s="214">
        <v>4.1551246537396196</v>
      </c>
      <c r="AV20" s="214">
        <v>-3.6895674300254342</v>
      </c>
      <c r="AW20" s="214">
        <v>2.0408163265306172</v>
      </c>
      <c r="AX20" s="214">
        <v>-2.1420518602029404</v>
      </c>
      <c r="AY20" s="214">
        <v>3.2873806998939585</v>
      </c>
      <c r="AZ20" s="214">
        <v>5.6876938986556382</v>
      </c>
      <c r="BA20" s="214">
        <v>0.57937427578215761</v>
      </c>
      <c r="BB20" s="214">
        <v>-3.33730631704411</v>
      </c>
      <c r="BC20" s="214">
        <v>2.7571580063626868</v>
      </c>
      <c r="BD20" s="214">
        <v>6.2305295950155823</v>
      </c>
      <c r="BE20" s="214">
        <v>0</v>
      </c>
    </row>
    <row r="21" spans="2:57">
      <c r="B21" s="261" t="s">
        <v>262</v>
      </c>
      <c r="C21" s="265" t="s">
        <v>289</v>
      </c>
      <c r="E21" s="264">
        <v>4.3928322894919916</v>
      </c>
      <c r="F21" s="264">
        <v>0.84992917256896305</v>
      </c>
      <c r="G21" s="264">
        <v>-4.5195406097661817</v>
      </c>
      <c r="H21" s="264">
        <v>3.651782623745234</v>
      </c>
      <c r="I21" s="263">
        <v>2.5129403907162953</v>
      </c>
      <c r="J21" s="263">
        <v>11.637755517550303</v>
      </c>
      <c r="K21" s="263">
        <v>10.132769185876839</v>
      </c>
      <c r="L21" s="264">
        <v>14.206349206349216</v>
      </c>
      <c r="M21" s="264">
        <v>15.485564304461931</v>
      </c>
      <c r="N21" s="264">
        <v>9.692476661175192</v>
      </c>
      <c r="O21" s="264">
        <v>8.0156402737047756</v>
      </c>
      <c r="P21" s="229">
        <v>12.230715774843645</v>
      </c>
      <c r="Q21" s="229">
        <v>6.5340909090909207</v>
      </c>
      <c r="R21" s="229">
        <v>8.7108886107634618</v>
      </c>
      <c r="S21" s="229">
        <v>13.84615384615384</v>
      </c>
      <c r="T21" s="263">
        <v>10.804953560371501</v>
      </c>
      <c r="U21" s="263">
        <v>14.293333333333308</v>
      </c>
      <c r="V21" s="263">
        <v>12.13446926087957</v>
      </c>
      <c r="W21" s="214">
        <v>13.399503722084376</v>
      </c>
      <c r="X21" s="214">
        <v>12.792127921279217</v>
      </c>
      <c r="Y21" s="214">
        <v>16.204217536071042</v>
      </c>
      <c r="Z21" s="214">
        <v>12.448132780082986</v>
      </c>
      <c r="AA21" s="214">
        <v>13.50293542074364</v>
      </c>
      <c r="AB21" s="214">
        <v>20.150659133709965</v>
      </c>
      <c r="AC21" s="214">
        <v>8.6709886547811976</v>
      </c>
      <c r="AD21" s="214">
        <v>9.9332220367278694</v>
      </c>
      <c r="AE21" s="214">
        <v>10.495867768595033</v>
      </c>
      <c r="AF21" s="214">
        <v>9.7426470588235219</v>
      </c>
      <c r="AG21" s="214">
        <v>10.762800417972812</v>
      </c>
      <c r="AH21" s="214">
        <v>3.6132812499999716</v>
      </c>
      <c r="AI21" s="214">
        <v>11.378555798687074</v>
      </c>
      <c r="AJ21" s="214">
        <v>13.74045801526718</v>
      </c>
      <c r="AK21" s="214">
        <v>11.652340019102198</v>
      </c>
      <c r="AL21" s="214">
        <v>8.2103321033210221</v>
      </c>
      <c r="AM21" s="214">
        <v>8.2758620689655089</v>
      </c>
      <c r="AN21" s="214">
        <v>3.5266457680250767</v>
      </c>
      <c r="AO21" s="214">
        <v>8.1282624906785941</v>
      </c>
      <c r="AP21" s="214">
        <v>9.6431283219438342</v>
      </c>
      <c r="AQ21" s="214">
        <v>8.3769633507853456</v>
      </c>
      <c r="AR21" s="214">
        <v>6.8676716917922818</v>
      </c>
      <c r="AS21" s="214">
        <v>13.396226415094347</v>
      </c>
      <c r="AT21" s="214">
        <v>22.148916116870893</v>
      </c>
      <c r="AU21" s="214">
        <v>7.1709233791748375</v>
      </c>
      <c r="AV21" s="214">
        <v>8.9165867689357583</v>
      </c>
      <c r="AW21" s="214">
        <v>15.654405474764729</v>
      </c>
      <c r="AX21" s="214">
        <v>15.686274509803908</v>
      </c>
      <c r="AY21" s="214">
        <v>13.614649681528661</v>
      </c>
      <c r="AZ21" s="214">
        <v>13.701741105223306</v>
      </c>
      <c r="BA21" s="214">
        <v>13.517241379310335</v>
      </c>
      <c r="BB21" s="214">
        <v>9.9030470914127164</v>
      </c>
      <c r="BC21" s="214">
        <v>12.974465148378187</v>
      </c>
      <c r="BD21" s="214">
        <v>22.10031347962385</v>
      </c>
      <c r="BE21" s="214">
        <v>22.296173044925126</v>
      </c>
    </row>
    <row r="22" spans="2:57">
      <c r="B22" s="199">
        <v>16</v>
      </c>
      <c r="C22" s="255" t="s">
        <v>17</v>
      </c>
      <c r="E22" s="212"/>
      <c r="F22" s="212"/>
      <c r="G22" s="212"/>
      <c r="H22" s="212"/>
      <c r="I22" s="263"/>
      <c r="J22" s="263"/>
      <c r="K22" s="263"/>
      <c r="P22" s="216"/>
      <c r="Q22" s="216"/>
      <c r="R22" s="216"/>
      <c r="S22" s="216"/>
      <c r="T22" s="256"/>
      <c r="U22" s="256"/>
      <c r="V22" s="256"/>
      <c r="AL22" s="214"/>
      <c r="AR22" s="214"/>
      <c r="AX22" s="214"/>
      <c r="AY22" s="214"/>
      <c r="AZ22" s="214"/>
      <c r="BA22" s="214"/>
      <c r="BB22" s="214"/>
      <c r="BC22" s="214"/>
    </row>
    <row r="23" spans="2:57">
      <c r="B23" s="199">
        <v>17</v>
      </c>
      <c r="C23" s="166" t="s">
        <v>337</v>
      </c>
      <c r="E23" s="214">
        <v>3.4720995517307074</v>
      </c>
      <c r="F23" s="214">
        <v>3.3234043974165033</v>
      </c>
      <c r="G23" s="214">
        <v>-3.6447389688055551</v>
      </c>
      <c r="H23" s="214">
        <v>-0.93097374821773826</v>
      </c>
      <c r="I23" s="263">
        <v>2.3620047409414155</v>
      </c>
      <c r="J23" s="263">
        <v>5.7315358531138827</v>
      </c>
      <c r="K23" s="263">
        <v>10.192428035043804</v>
      </c>
      <c r="L23" s="214">
        <v>4.922096317280463</v>
      </c>
      <c r="M23" s="214">
        <v>6.8062827225130746</v>
      </c>
      <c r="N23" s="214">
        <v>4.4943820224719246</v>
      </c>
      <c r="O23" s="214">
        <v>6.5934065934065984</v>
      </c>
      <c r="P23" s="216">
        <v>8.9773877826527126</v>
      </c>
      <c r="Q23" s="216">
        <v>9.1299019607843093</v>
      </c>
      <c r="R23" s="216">
        <v>8.8235294117646959</v>
      </c>
      <c r="S23" s="216">
        <v>13.578792341678934</v>
      </c>
      <c r="T23" s="256">
        <v>13.440693713223894</v>
      </c>
      <c r="U23" s="256">
        <v>9.8259404828747989</v>
      </c>
      <c r="V23" s="256">
        <v>9.8517872711421148</v>
      </c>
      <c r="W23" s="214">
        <v>2.0169851380042303</v>
      </c>
      <c r="X23" s="214">
        <v>6.3805104408352804</v>
      </c>
      <c r="Y23" s="214">
        <v>6.3725490196078454</v>
      </c>
      <c r="Z23" s="214">
        <v>2.6743075453677108</v>
      </c>
      <c r="AA23" s="214">
        <v>8.113590263691691</v>
      </c>
      <c r="AB23" s="214">
        <v>9.7751710654936375</v>
      </c>
      <c r="AC23" s="214">
        <v>3.5238095238095326</v>
      </c>
      <c r="AD23" s="214">
        <v>4.9197860962566722</v>
      </c>
      <c r="AE23" s="214">
        <v>5.091258405379449</v>
      </c>
      <c r="AF23" s="214">
        <v>3.7545787545787448</v>
      </c>
      <c r="AG23" s="214">
        <v>7.7766699900299017</v>
      </c>
      <c r="AH23" s="214">
        <v>8.3486238532109951</v>
      </c>
      <c r="AI23" s="214">
        <v>6.0353798126951261</v>
      </c>
      <c r="AJ23" s="214">
        <v>13.30425299890949</v>
      </c>
      <c r="AK23" s="214">
        <v>7.9262672811059929</v>
      </c>
      <c r="AL23" s="214">
        <v>8.5581395348837077</v>
      </c>
      <c r="AM23" s="214">
        <v>10.881801125703589</v>
      </c>
      <c r="AN23" s="214">
        <v>8.0142475512021463</v>
      </c>
      <c r="AO23" s="214">
        <v>5.2437902483900558</v>
      </c>
      <c r="AP23" s="214">
        <v>13.761467889908261</v>
      </c>
      <c r="AQ23" s="214">
        <v>7.9524680073126035</v>
      </c>
      <c r="AR23" s="214">
        <v>10.679611650485455</v>
      </c>
      <c r="AS23" s="214">
        <v>15.448658649398709</v>
      </c>
      <c r="AT23" s="214">
        <v>14.648602878916179</v>
      </c>
      <c r="AU23" s="214">
        <v>15.79980372914622</v>
      </c>
      <c r="AV23" s="214">
        <v>8.8546679499518604</v>
      </c>
      <c r="AW23" s="214">
        <v>15.456874466268133</v>
      </c>
      <c r="AX23" s="214">
        <v>7.0265638389031722</v>
      </c>
      <c r="AY23" s="214">
        <v>10.575296108291028</v>
      </c>
      <c r="AZ23" s="214">
        <v>11.788953009068422</v>
      </c>
      <c r="BA23" s="214">
        <v>10.052447552447546</v>
      </c>
      <c r="BB23" s="214">
        <v>11.111111111111114</v>
      </c>
      <c r="BC23" s="214">
        <v>8.4674005080440224</v>
      </c>
      <c r="BD23" s="214">
        <v>9.1706539074960034</v>
      </c>
      <c r="BE23" s="214">
        <v>10.016025641025664</v>
      </c>
    </row>
    <row r="24" spans="2:57">
      <c r="B24" s="199">
        <v>18</v>
      </c>
      <c r="C24" s="166" t="s">
        <v>57</v>
      </c>
      <c r="E24" s="214">
        <v>-0.17348116817988313</v>
      </c>
      <c r="F24" s="214">
        <v>1.5177843276809604</v>
      </c>
      <c r="G24" s="214">
        <v>-2.3422090729783065</v>
      </c>
      <c r="H24" s="214">
        <v>-3.6691071278296619</v>
      </c>
      <c r="I24" s="263">
        <v>-2.6207740019216885E-2</v>
      </c>
      <c r="J24" s="263">
        <v>1.0398462076197035</v>
      </c>
      <c r="K24" s="263">
        <v>4.4538614546397923</v>
      </c>
      <c r="L24" s="214">
        <v>0.71590052750568134</v>
      </c>
      <c r="M24" s="214">
        <v>1.3713080168776202</v>
      </c>
      <c r="N24" s="214">
        <v>0.40404040404042973</v>
      </c>
      <c r="O24" s="214">
        <v>1.6465053763440807</v>
      </c>
      <c r="P24" s="216">
        <v>2.1324354657687792</v>
      </c>
      <c r="Q24" s="216">
        <v>2.1505376344086216</v>
      </c>
      <c r="R24" s="216">
        <v>3.0851777330650236</v>
      </c>
      <c r="S24" s="216">
        <v>10.082644628099175</v>
      </c>
      <c r="T24" s="256">
        <v>12.161172161172161</v>
      </c>
      <c r="U24" s="256">
        <v>8.1154499151103465</v>
      </c>
      <c r="V24" s="256">
        <v>8.132726089785308</v>
      </c>
      <c r="W24" s="214">
        <v>-1.3274336283185875</v>
      </c>
      <c r="X24" s="214">
        <v>2.9447852760736311</v>
      </c>
      <c r="Y24" s="214">
        <v>0.74866310160427929</v>
      </c>
      <c r="Z24" s="214">
        <v>-0.91836734693877986</v>
      </c>
      <c r="AA24" s="214">
        <v>2.4999999999999858</v>
      </c>
      <c r="AB24" s="214">
        <v>2.6483050847457577</v>
      </c>
      <c r="AC24" s="214">
        <v>0.20000000000000284</v>
      </c>
      <c r="AD24" s="214">
        <v>0.20533880903489887</v>
      </c>
      <c r="AE24" s="214">
        <v>0.80321285140563248</v>
      </c>
      <c r="AF24" s="214">
        <v>0.39643211100097631</v>
      </c>
      <c r="AG24" s="214">
        <v>1.7524644030668242</v>
      </c>
      <c r="AH24" s="214">
        <v>2.7514231499051078</v>
      </c>
      <c r="AI24" s="214">
        <v>0.78475336322870248</v>
      </c>
      <c r="AJ24" s="214">
        <v>3.6948748510130969</v>
      </c>
      <c r="AK24" s="214">
        <v>2.0169851380042303</v>
      </c>
      <c r="AL24" s="214">
        <v>0.51493305870235417</v>
      </c>
      <c r="AM24" s="214">
        <v>1.5906680805938436</v>
      </c>
      <c r="AN24" s="214">
        <v>4.3343653250773855</v>
      </c>
      <c r="AO24" s="214">
        <v>1.2974051896207612</v>
      </c>
      <c r="AP24" s="214">
        <v>5.635245901639351</v>
      </c>
      <c r="AQ24" s="214">
        <v>2.3904382470119572</v>
      </c>
      <c r="AR24" s="214">
        <v>7.6999012833168763</v>
      </c>
      <c r="AS24" s="214">
        <v>11.410118406889126</v>
      </c>
      <c r="AT24" s="214">
        <v>11.172668513388743</v>
      </c>
      <c r="AU24" s="214">
        <v>14.015572858731915</v>
      </c>
      <c r="AV24" s="214">
        <v>8.8505747126436773</v>
      </c>
      <c r="AW24" s="214">
        <v>13.423517169614982</v>
      </c>
      <c r="AX24" s="214">
        <v>5.635245901639351</v>
      </c>
      <c r="AY24" s="214">
        <v>9.1858037578288076</v>
      </c>
      <c r="AZ24" s="214">
        <v>9.4955489614243476</v>
      </c>
      <c r="BA24" s="214">
        <v>9.162561576354662</v>
      </c>
      <c r="BB24" s="214">
        <v>7.7594568380213218</v>
      </c>
      <c r="BC24" s="214">
        <v>7.4902723735408472</v>
      </c>
      <c r="BD24" s="214">
        <v>2.6581118240146679</v>
      </c>
      <c r="BE24" s="214">
        <v>6.3768115942028913</v>
      </c>
    </row>
    <row r="25" spans="2:57">
      <c r="B25" s="199">
        <v>19</v>
      </c>
      <c r="C25" s="166" t="s">
        <v>207</v>
      </c>
      <c r="E25" s="214">
        <v>12.010672874045603</v>
      </c>
      <c r="F25" s="214">
        <v>6.9749381885610156</v>
      </c>
      <c r="G25" s="214">
        <v>-6.2539086929330665</v>
      </c>
      <c r="H25" s="214">
        <v>4.6531020680453423</v>
      </c>
      <c r="I25" s="263">
        <v>6.852589641434264</v>
      </c>
      <c r="J25" s="263">
        <v>14.034302759135002</v>
      </c>
      <c r="K25" s="263">
        <v>21.7499346063301</v>
      </c>
      <c r="L25" s="214">
        <v>12.003780718336472</v>
      </c>
      <c r="M25" s="214">
        <v>15.940366972477065</v>
      </c>
      <c r="N25" s="214">
        <v>12.60370134014039</v>
      </c>
      <c r="O25" s="214">
        <v>15.218594355285006</v>
      </c>
      <c r="P25" s="216">
        <v>23.037974683544292</v>
      </c>
      <c r="Q25" s="216">
        <v>24.134520276953538</v>
      </c>
      <c r="R25" s="216">
        <v>18.872201756871647</v>
      </c>
      <c r="S25" s="216">
        <v>20.773294908741605</v>
      </c>
      <c r="T25" s="256">
        <v>15.797896662094217</v>
      </c>
      <c r="U25" s="256">
        <v>12.689243027888452</v>
      </c>
      <c r="V25" s="256">
        <v>13.468414779499383</v>
      </c>
      <c r="W25" s="214">
        <v>7.7375122428991148</v>
      </c>
      <c r="X25" s="214">
        <v>12.304483837330565</v>
      </c>
      <c r="Y25" s="214">
        <v>15.410385259631497</v>
      </c>
      <c r="Z25" s="214">
        <v>8.8907705334462293</v>
      </c>
      <c r="AA25" s="214">
        <v>17.573595004460316</v>
      </c>
      <c r="AB25" s="214">
        <v>21.416526138279934</v>
      </c>
      <c r="AC25" s="214">
        <v>9.6605744125326254</v>
      </c>
      <c r="AD25" s="214">
        <v>15.92505854800936</v>
      </c>
      <c r="AE25" s="214">
        <v>13.085764809902756</v>
      </c>
      <c r="AF25" s="214">
        <v>9.3502377179080867</v>
      </c>
      <c r="AG25" s="214">
        <v>19.949494949494962</v>
      </c>
      <c r="AH25" s="214">
        <v>16.75257731958763</v>
      </c>
      <c r="AI25" s="214">
        <v>15.72727272727272</v>
      </c>
      <c r="AJ25" s="214">
        <v>32.96193129062209</v>
      </c>
      <c r="AK25" s="214">
        <v>21.117561683599419</v>
      </c>
      <c r="AL25" s="214">
        <v>25.427682737169533</v>
      </c>
      <c r="AM25" s="214">
        <v>30.576631259484031</v>
      </c>
      <c r="AN25" s="214">
        <v>17.083333333333343</v>
      </c>
      <c r="AO25" s="214">
        <v>12.222222222222229</v>
      </c>
      <c r="AP25" s="214">
        <v>27.676767676767682</v>
      </c>
      <c r="AQ25" s="214">
        <v>18.608287724784972</v>
      </c>
      <c r="AR25" s="214">
        <v>16.884057971014514</v>
      </c>
      <c r="AS25" s="214">
        <v>22.807017543859658</v>
      </c>
      <c r="AT25" s="214">
        <v>22.590139808682849</v>
      </c>
      <c r="AU25" s="214">
        <v>19.481539670070688</v>
      </c>
      <c r="AV25" s="214">
        <v>9.0083798882681663</v>
      </c>
      <c r="AW25" s="214">
        <v>18.813660874775323</v>
      </c>
      <c r="AX25" s="214">
        <v>9.547427154370709</v>
      </c>
      <c r="AY25" s="214">
        <v>12.725159790819291</v>
      </c>
      <c r="AZ25" s="214">
        <v>15.717674970344021</v>
      </c>
      <c r="BA25" s="214">
        <v>11.881188118811863</v>
      </c>
      <c r="BB25" s="214">
        <v>18.829113924050617</v>
      </c>
      <c r="BC25" s="214">
        <v>10.481212920237311</v>
      </c>
      <c r="BD25" s="214">
        <v>21.698698078115314</v>
      </c>
      <c r="BE25" s="214">
        <v>16.057142857142864</v>
      </c>
    </row>
    <row r="26" spans="2:57">
      <c r="B26" s="199">
        <v>20</v>
      </c>
      <c r="C26" s="166" t="s">
        <v>58</v>
      </c>
      <c r="E26" s="212">
        <v>1.1728408401975408</v>
      </c>
      <c r="F26" s="212">
        <v>6.0455453001939183</v>
      </c>
      <c r="G26" s="212">
        <v>0.63031831074688682</v>
      </c>
      <c r="H26" s="212">
        <v>-0.18008142812401218</v>
      </c>
      <c r="I26" s="263">
        <v>3.7493136716605306</v>
      </c>
      <c r="J26" s="263">
        <v>1.391093974446207</v>
      </c>
      <c r="K26" s="263">
        <v>2.0281858176124103</v>
      </c>
      <c r="L26" s="214">
        <v>0.41440867070450338</v>
      </c>
      <c r="M26" s="214">
        <v>1.4697060587882476</v>
      </c>
      <c r="N26" s="214">
        <v>0.63253012048191692</v>
      </c>
      <c r="O26" s="214">
        <v>2.9394644935972138</v>
      </c>
      <c r="P26" s="216">
        <v>0.22222222222222854</v>
      </c>
      <c r="Q26" s="216">
        <v>1.152822938220524</v>
      </c>
      <c r="R26" s="216">
        <v>8.9793475007454049E-2</v>
      </c>
      <c r="S26" s="216">
        <v>6.2482329657902085</v>
      </c>
      <c r="T26" s="256">
        <v>13.715552739942979</v>
      </c>
      <c r="U26" s="256">
        <v>8.4453535943892462</v>
      </c>
      <c r="V26" s="256">
        <v>10.556220095693789</v>
      </c>
      <c r="W26" s="214">
        <v>-6.7961165048543677</v>
      </c>
      <c r="X26" s="214">
        <v>3.3673469387755119</v>
      </c>
      <c r="Y26" s="214">
        <v>4.4365572315882957</v>
      </c>
      <c r="Z26" s="214">
        <v>-2.15703192407247</v>
      </c>
      <c r="AA26" s="214">
        <v>1.8399264029438882</v>
      </c>
      <c r="AB26" s="214">
        <v>4.9632352941176663</v>
      </c>
      <c r="AC26" s="214">
        <v>0.79225352112676717</v>
      </c>
      <c r="AD26" s="214">
        <v>0.29673590504452818</v>
      </c>
      <c r="AE26" s="214">
        <v>0.76726342710998097</v>
      </c>
      <c r="AF26" s="214">
        <v>-2.1434460016487975</v>
      </c>
      <c r="AG26" s="214">
        <v>5.5755395683453344</v>
      </c>
      <c r="AH26" s="214">
        <v>5.8505850585058425</v>
      </c>
      <c r="AI26" s="214">
        <v>-0.2083333333333286</v>
      </c>
      <c r="AJ26" s="214">
        <v>2.1717670286278405</v>
      </c>
      <c r="AK26" s="214">
        <v>-1.1045029736618517</v>
      </c>
      <c r="AL26" s="214">
        <v>-1.8518518518518619</v>
      </c>
      <c r="AM26" s="214">
        <v>2.9810298102981108</v>
      </c>
      <c r="AN26" s="214">
        <v>2.3642732049036823</v>
      </c>
      <c r="AO26" s="214">
        <v>-5.5895196506550349</v>
      </c>
      <c r="AP26" s="214">
        <v>5.6213017751479271</v>
      </c>
      <c r="AQ26" s="214">
        <v>0.84602368866329414</v>
      </c>
      <c r="AR26" s="214">
        <v>2.9486099410277973</v>
      </c>
      <c r="AS26" s="214">
        <v>6.8143100511073271</v>
      </c>
      <c r="AT26" s="214">
        <v>9.0136054421768677</v>
      </c>
      <c r="AU26" s="214">
        <v>16.075156576200428</v>
      </c>
      <c r="AV26" s="214">
        <v>8.5990338164251341</v>
      </c>
      <c r="AW26" s="214">
        <v>16.237113402061865</v>
      </c>
      <c r="AX26" s="214">
        <v>3.5938903863432188</v>
      </c>
      <c r="AY26" s="214">
        <v>11.666666666666671</v>
      </c>
      <c r="AZ26" s="214">
        <v>9.9230111206159108</v>
      </c>
      <c r="BA26" s="214">
        <v>11.100832562442193</v>
      </c>
      <c r="BB26" s="214">
        <v>12.885154061624675</v>
      </c>
      <c r="BC26" s="214">
        <v>7.9697986577181155</v>
      </c>
      <c r="BD26" s="214">
        <v>9.8199672667757625</v>
      </c>
      <c r="BE26" s="214">
        <v>9.9681020733652304</v>
      </c>
    </row>
    <row r="27" spans="2:57">
      <c r="B27" s="199">
        <v>21</v>
      </c>
      <c r="C27" s="266" t="s">
        <v>232</v>
      </c>
      <c r="I27" s="253"/>
      <c r="J27" s="253"/>
      <c r="K27" s="253"/>
      <c r="L27" s="267"/>
      <c r="M27" s="267"/>
      <c r="N27" s="267"/>
      <c r="O27" s="267"/>
      <c r="P27" s="216"/>
      <c r="Q27" s="216"/>
      <c r="R27" s="216"/>
      <c r="S27" s="216"/>
      <c r="T27" s="256"/>
      <c r="U27" s="256"/>
      <c r="V27" s="256"/>
      <c r="X27" s="214"/>
      <c r="Z27" s="214"/>
      <c r="AA27" s="214"/>
      <c r="AB27" s="214"/>
      <c r="AC27" s="214"/>
      <c r="AI27" s="214"/>
      <c r="AL27" s="214"/>
      <c r="AP27" s="214"/>
      <c r="AR27" s="214"/>
      <c r="AS27" s="214"/>
      <c r="AT27" s="214"/>
      <c r="AU27" s="214"/>
      <c r="AW27" s="214"/>
      <c r="AX27" s="214"/>
      <c r="AY27" s="214"/>
      <c r="AZ27" s="214"/>
      <c r="BA27" s="214"/>
      <c r="BB27" s="214"/>
      <c r="BC27" s="214"/>
    </row>
    <row r="28" spans="2:57">
      <c r="B28" s="199">
        <v>22</v>
      </c>
      <c r="C28" s="268" t="s">
        <v>198</v>
      </c>
      <c r="E28" s="214">
        <v>-1.4872045289759086</v>
      </c>
      <c r="F28" s="214">
        <v>5.3441729313450566</v>
      </c>
      <c r="G28" s="214">
        <v>1.2409258910750935</v>
      </c>
      <c r="H28" s="214">
        <v>0.34814143206929771</v>
      </c>
      <c r="I28" s="248">
        <v>-0.46977553014988871</v>
      </c>
      <c r="J28" s="248">
        <v>7.2019550548858575</v>
      </c>
      <c r="K28" s="248">
        <v>7.5521135439206404</v>
      </c>
      <c r="L28" s="214">
        <v>6.8489491234274595</v>
      </c>
      <c r="M28" s="214">
        <v>7.0133094484683909</v>
      </c>
      <c r="N28" s="214">
        <v>9.1220649108689997</v>
      </c>
      <c r="O28" s="214">
        <v>3.3161539836605129</v>
      </c>
      <c r="P28" s="216">
        <v>9.6394621632979351</v>
      </c>
      <c r="Q28" s="216">
        <v>0.86428424051570119</v>
      </c>
      <c r="R28" s="216">
        <v>9.0014200181031612</v>
      </c>
      <c r="S28" s="216">
        <v>11.295874676681606</v>
      </c>
      <c r="T28" s="256">
        <v>4.668680706725354</v>
      </c>
      <c r="U28" s="256">
        <v>17.953079348549281</v>
      </c>
      <c r="V28" s="256">
        <v>11.512931418219068</v>
      </c>
      <c r="W28" s="214">
        <v>6.1901922587637159</v>
      </c>
      <c r="X28" s="214">
        <v>12.366545493445003</v>
      </c>
      <c r="Y28" s="214">
        <v>2.1720225733302954</v>
      </c>
      <c r="Z28" s="214">
        <v>6.1164152341115283</v>
      </c>
      <c r="AA28" s="214">
        <v>8.1440255996469091</v>
      </c>
      <c r="AB28" s="214">
        <v>6.7083257156682379</v>
      </c>
      <c r="AC28" s="214">
        <v>10.851651935447393</v>
      </c>
      <c r="AD28" s="214">
        <v>8.7346039603659591</v>
      </c>
      <c r="AE28" s="214">
        <v>7.0317197161398042</v>
      </c>
      <c r="AF28" s="214">
        <v>1.0547139361757587</v>
      </c>
      <c r="AG28" s="214">
        <v>0.55398959466710096</v>
      </c>
      <c r="AH28" s="214">
        <v>8.8286528922391909</v>
      </c>
      <c r="AI28" s="214">
        <v>9.2778979828111829</v>
      </c>
      <c r="AJ28" s="214">
        <v>6.9567907845727177</v>
      </c>
      <c r="AK28" s="214">
        <v>12.827994620286702</v>
      </c>
      <c r="AL28" s="214">
        <v>-0.42775754471229277</v>
      </c>
      <c r="AM28" s="214">
        <v>2.4597764187461308</v>
      </c>
      <c r="AN28" s="214">
        <v>0.42966008839424319</v>
      </c>
      <c r="AO28" s="214">
        <v>8.1493438356244923</v>
      </c>
      <c r="AP28" s="214">
        <v>6.9102159156117153</v>
      </c>
      <c r="AQ28" s="214">
        <v>14.636652271460761</v>
      </c>
      <c r="AR28" s="214">
        <v>13.705060008301359</v>
      </c>
      <c r="AS28" s="214">
        <v>12.602377974313498</v>
      </c>
      <c r="AT28" s="214">
        <v>7.2471414113137769</v>
      </c>
      <c r="AU28" s="214">
        <v>4.9991798861213255</v>
      </c>
      <c r="AV28" s="214">
        <v>2.494305836577098</v>
      </c>
      <c r="AW28" s="214">
        <v>6.5315820716896837</v>
      </c>
      <c r="AX28" s="214">
        <v>27.077043243404319</v>
      </c>
      <c r="AY28" s="214">
        <v>5.0276283670321931</v>
      </c>
      <c r="AZ28" s="214">
        <v>22.617763394462415</v>
      </c>
      <c r="BA28" s="214">
        <v>13.230275761219332</v>
      </c>
      <c r="BB28" s="214">
        <v>12.593753217438476</v>
      </c>
      <c r="BC28" s="214">
        <v>6.7307420659932404</v>
      </c>
      <c r="BD28" s="214">
        <v>8.0566303223610163</v>
      </c>
      <c r="BE28" s="214">
        <v>8.1710371284763994</v>
      </c>
    </row>
    <row r="29" spans="2:57">
      <c r="B29" s="199">
        <v>23</v>
      </c>
      <c r="C29" s="268" t="s">
        <v>199</v>
      </c>
      <c r="E29" s="214">
        <v>-4.1918879341721862</v>
      </c>
      <c r="F29" s="214">
        <v>0.49020333889149015</v>
      </c>
      <c r="G29" s="214">
        <v>-4.8725611982412147</v>
      </c>
      <c r="H29" s="214">
        <v>-3.3779190303012285</v>
      </c>
      <c r="I29" s="248">
        <v>-3.5123285127715747</v>
      </c>
      <c r="J29" s="248">
        <v>6.3128532179185441</v>
      </c>
      <c r="K29" s="248">
        <v>2.8314450816322676</v>
      </c>
      <c r="L29" s="214">
        <v>6.8039012612716334</v>
      </c>
      <c r="M29" s="214">
        <v>4.8734412485996756</v>
      </c>
      <c r="N29" s="214">
        <v>8.6674033975127287</v>
      </c>
      <c r="O29" s="214">
        <v>3.4399269072635832</v>
      </c>
      <c r="P29" s="216">
        <v>1.2907647005460348</v>
      </c>
      <c r="Q29" s="216">
        <v>1.0037211598018132</v>
      </c>
      <c r="R29" s="216">
        <v>4.6446840176595003</v>
      </c>
      <c r="S29" s="216">
        <v>3.4496036302610094</v>
      </c>
      <c r="T29" s="256">
        <v>4.0587136776290862</v>
      </c>
      <c r="U29" s="256">
        <v>5.0568856215138993</v>
      </c>
      <c r="V29" s="256">
        <v>2.8272275556272604</v>
      </c>
      <c r="W29" s="214">
        <v>9.5655412115193599</v>
      </c>
      <c r="X29" s="214">
        <v>9.9421261444894213</v>
      </c>
      <c r="Y29" s="214">
        <v>1.0202041945999127</v>
      </c>
      <c r="Z29" s="214">
        <v>10.450153345896609</v>
      </c>
      <c r="AA29" s="214">
        <v>-2.9237009128773082</v>
      </c>
      <c r="AB29" s="214">
        <v>7.3932060714943191</v>
      </c>
      <c r="AC29" s="214">
        <v>8.2969432314410625</v>
      </c>
      <c r="AD29" s="214">
        <v>10.151120763976394</v>
      </c>
      <c r="AE29" s="214">
        <v>6.4321587604969466</v>
      </c>
      <c r="AF29" s="214">
        <v>0.86062458020563781</v>
      </c>
      <c r="AG29" s="214">
        <v>5.0384894628784593</v>
      </c>
      <c r="AH29" s="214">
        <v>5.094003204911175</v>
      </c>
      <c r="AI29" s="214">
        <v>6.7813201006049866</v>
      </c>
      <c r="AJ29" s="214">
        <v>2.6575973273539972</v>
      </c>
      <c r="AK29" s="214">
        <v>-5.0476031020022987</v>
      </c>
      <c r="AL29" s="214">
        <v>8.4832872633599408</v>
      </c>
      <c r="AM29" s="214">
        <v>-0.5498541080523438</v>
      </c>
      <c r="AN29" s="214">
        <v>-3.1385773989324264</v>
      </c>
      <c r="AO29" s="214">
        <v>2.2743169848584444</v>
      </c>
      <c r="AP29" s="214">
        <v>1.5448439352034598</v>
      </c>
      <c r="AQ29" s="214">
        <v>15.342233362117071</v>
      </c>
      <c r="AR29" s="214">
        <v>-5.942963358678071</v>
      </c>
      <c r="AS29" s="214">
        <v>11.424621666407276</v>
      </c>
      <c r="AT29" s="214">
        <v>6.9920968988918446</v>
      </c>
      <c r="AU29" s="214">
        <v>-2.7534811080130197</v>
      </c>
      <c r="AV29" s="214">
        <v>-3.591480129586472</v>
      </c>
      <c r="AW29" s="214">
        <v>20.948331483210652</v>
      </c>
      <c r="AX29" s="214">
        <v>-1.5874178439951407</v>
      </c>
      <c r="AY29" s="214">
        <v>5.8118464649073616</v>
      </c>
      <c r="AZ29" s="214">
        <v>9.745544200977065</v>
      </c>
      <c r="BA29" s="214">
        <v>5.5145986502660236</v>
      </c>
      <c r="BB29" s="214">
        <v>3.7823245713989309</v>
      </c>
      <c r="BC29" s="214">
        <v>-3.3059931892565118</v>
      </c>
      <c r="BD29" s="214">
        <v>15.586486991161451</v>
      </c>
      <c r="BE29" s="214">
        <v>-0.92228941400729525</v>
      </c>
    </row>
    <row r="30" spans="2:57">
      <c r="B30" s="199">
        <v>24</v>
      </c>
      <c r="C30" s="268" t="s">
        <v>200</v>
      </c>
      <c r="E30" s="214">
        <v>0.73572229772396724</v>
      </c>
      <c r="F30" s="214">
        <v>9.1384108466275222</v>
      </c>
      <c r="G30" s="214">
        <v>5.6410264999941404</v>
      </c>
      <c r="H30" s="214">
        <v>2.7630277824903828</v>
      </c>
      <c r="I30" s="248">
        <v>1.3842872841417204</v>
      </c>
      <c r="J30" s="248">
        <v>7.7175860018259073</v>
      </c>
      <c r="K30" s="248">
        <v>10.254143313369738</v>
      </c>
      <c r="L30" s="214">
        <v>6.890922998656805</v>
      </c>
      <c r="M30" s="214">
        <v>8.1736037780628834</v>
      </c>
      <c r="N30" s="214">
        <v>9.3214074099178106</v>
      </c>
      <c r="O30" s="214">
        <v>3.2254046540448655</v>
      </c>
      <c r="P30" s="216">
        <v>17.412126171717617</v>
      </c>
      <c r="Q30" s="216">
        <v>0.79098438063405752</v>
      </c>
      <c r="R30" s="216">
        <v>10.900166688071877</v>
      </c>
      <c r="S30" s="216">
        <v>17.060654087055454</v>
      </c>
      <c r="T30" s="256">
        <v>5.1585885911866285</v>
      </c>
      <c r="U30" s="256">
        <v>24.746720474172321</v>
      </c>
      <c r="V30" s="256">
        <v>15.08480246139554</v>
      </c>
      <c r="W30" s="214">
        <v>4.0216410030655965</v>
      </c>
      <c r="X30" s="214">
        <v>15.677590788308237</v>
      </c>
      <c r="Y30" s="214">
        <v>3.2236666619870533</v>
      </c>
      <c r="Z30" s="214">
        <v>3.6913454207105048</v>
      </c>
      <c r="AA30" s="214">
        <v>14.209275561600435</v>
      </c>
      <c r="AB30" s="214">
        <v>6.3477500873160295</v>
      </c>
      <c r="AC30" s="214">
        <v>12.083295739186852</v>
      </c>
      <c r="AD30" s="214">
        <v>8.1471097125656655</v>
      </c>
      <c r="AE30" s="214">
        <v>7.2813117906768809</v>
      </c>
      <c r="AF30" s="214">
        <v>1.1857510545684562</v>
      </c>
      <c r="AG30" s="214">
        <v>-2.9854654472316042</v>
      </c>
      <c r="AH30" s="214">
        <v>11.676447809999146</v>
      </c>
      <c r="AI30" s="214">
        <v>10.967352170899701</v>
      </c>
      <c r="AJ30" s="214">
        <v>12.537112854330104</v>
      </c>
      <c r="AK30" s="214">
        <v>28.80054673607404</v>
      </c>
      <c r="AL30" s="214">
        <v>-5.7392188680091891</v>
      </c>
      <c r="AM30" s="214">
        <v>3.8616708232223687</v>
      </c>
      <c r="AN30" s="214">
        <v>2.326732517685798</v>
      </c>
      <c r="AO30" s="214">
        <v>10.886054599416767</v>
      </c>
      <c r="AP30" s="214">
        <v>9.1767159400961873</v>
      </c>
      <c r="AQ30" s="214">
        <v>14.345249836282875</v>
      </c>
      <c r="AR30" s="214">
        <v>26.927566066169589</v>
      </c>
      <c r="AS30" s="214">
        <v>13.608821677104402</v>
      </c>
      <c r="AT30" s="214">
        <v>7.4301582996350675</v>
      </c>
      <c r="AU30" s="214">
        <v>10.047561275559701</v>
      </c>
      <c r="AV30" s="214">
        <v>9.7001402446644533</v>
      </c>
      <c r="AW30" s="214">
        <v>-2.9650435305981375</v>
      </c>
      <c r="AX30" s="214">
        <v>46.740550346147955</v>
      </c>
      <c r="AY30" s="214">
        <v>4.6778530979886739</v>
      </c>
      <c r="AZ30" s="214">
        <v>29.095828732802715</v>
      </c>
      <c r="BA30" s="214">
        <v>16.545269755229938</v>
      </c>
      <c r="BB30" s="214">
        <v>16.055777182458783</v>
      </c>
      <c r="BC30" s="214">
        <v>10.912019077506514</v>
      </c>
      <c r="BD30" s="214">
        <v>4.301569656793987</v>
      </c>
      <c r="BE30" s="214">
        <v>15.792282557422894</v>
      </c>
    </row>
    <row r="31" spans="2:57">
      <c r="B31" s="199">
        <v>25</v>
      </c>
      <c r="C31" s="166" t="s">
        <v>233</v>
      </c>
      <c r="E31" s="214">
        <v>1.5583398417060614</v>
      </c>
      <c r="F31" s="214">
        <v>2.5316985933487999</v>
      </c>
      <c r="G31" s="214">
        <v>-1.8264088852324392</v>
      </c>
      <c r="H31" s="214">
        <v>-1.3324394536160042</v>
      </c>
      <c r="I31" s="248">
        <v>0.24630541871918865</v>
      </c>
      <c r="J31" s="248">
        <v>7.4303143268660534</v>
      </c>
      <c r="K31" s="248">
        <v>11</v>
      </c>
      <c r="L31" s="214">
        <v>5.045165649532251</v>
      </c>
      <c r="M31" s="214">
        <v>6.6053236937233066</v>
      </c>
      <c r="N31" s="214">
        <v>8.4565345949142454</v>
      </c>
      <c r="O31" s="214">
        <v>9.3097345132743214</v>
      </c>
      <c r="P31" s="216">
        <v>9.8507462686567209</v>
      </c>
      <c r="Q31" s="216">
        <v>8.2614056720098858</v>
      </c>
      <c r="R31" s="216">
        <v>13.2</v>
      </c>
      <c r="S31" s="216">
        <v>12.17616580310883</v>
      </c>
      <c r="T31" s="256">
        <v>7.9483695652174049</v>
      </c>
      <c r="U31" s="256">
        <v>12.443052391799526</v>
      </c>
      <c r="V31" s="256">
        <v>9.4435075885328672</v>
      </c>
      <c r="W31" s="214">
        <v>5.9665871121718368</v>
      </c>
      <c r="X31" s="214">
        <v>5.7618437900128043</v>
      </c>
      <c r="Y31" s="214">
        <v>3.4261241970021246</v>
      </c>
      <c r="Z31" s="214">
        <v>2.2198731501057267</v>
      </c>
      <c r="AA31" s="214">
        <v>8.9668615984405591</v>
      </c>
      <c r="AB31" s="214">
        <v>8.2166199813258771</v>
      </c>
      <c r="AC31" s="214">
        <v>10.2981029810298</v>
      </c>
      <c r="AD31" s="214">
        <v>8.029197080291965</v>
      </c>
      <c r="AE31" s="214">
        <v>7.0057581573896357</v>
      </c>
      <c r="AF31" s="214">
        <v>6.206206206206204</v>
      </c>
      <c r="AG31" s="214">
        <v>8.7058823529411882</v>
      </c>
      <c r="AH31" s="214">
        <v>13.012295081967224</v>
      </c>
      <c r="AI31" s="214">
        <v>7.7702702702702879</v>
      </c>
      <c r="AJ31" s="214">
        <v>12.832929782082331</v>
      </c>
      <c r="AK31" s="214">
        <v>9.2132505175983539</v>
      </c>
      <c r="AL31" s="214">
        <v>8.9968976215098309</v>
      </c>
      <c r="AM31" s="214">
        <v>6.6189624329159358</v>
      </c>
      <c r="AN31" s="214">
        <v>9.2320966350301887</v>
      </c>
      <c r="AO31" s="214">
        <v>12.366912366912359</v>
      </c>
      <c r="AP31" s="214">
        <v>10.810810810810807</v>
      </c>
      <c r="AQ31" s="214">
        <v>16.860986547085204</v>
      </c>
      <c r="AR31" s="214">
        <v>14.231856738925558</v>
      </c>
      <c r="AS31" s="214">
        <v>10.281385281385298</v>
      </c>
      <c r="AT31" s="214">
        <v>11.786038077969181</v>
      </c>
      <c r="AU31" s="214">
        <v>6.7920585161964482</v>
      </c>
      <c r="AV31" s="214">
        <v>6.0085836909871091</v>
      </c>
      <c r="AW31" s="214">
        <v>10.710900473933634</v>
      </c>
      <c r="AX31" s="214">
        <v>13.187855787476281</v>
      </c>
      <c r="AY31" s="214">
        <v>9.7315436241610911</v>
      </c>
      <c r="AZ31" s="214">
        <v>14.375987361769376</v>
      </c>
      <c r="BA31" s="214">
        <v>11.880466472303212</v>
      </c>
      <c r="BB31" s="214">
        <v>11.58536585365853</v>
      </c>
      <c r="BC31" s="214">
        <v>4.4512663085187967</v>
      </c>
      <c r="BD31" s="214">
        <v>6.600660066006597</v>
      </c>
      <c r="BE31" s="214">
        <v>8.0471050049067543</v>
      </c>
    </row>
    <row r="32" spans="2:57">
      <c r="B32" s="199">
        <v>26</v>
      </c>
      <c r="C32" s="255" t="s">
        <v>203</v>
      </c>
      <c r="I32" s="253"/>
      <c r="J32" s="253"/>
      <c r="K32" s="253"/>
      <c r="P32" s="216"/>
      <c r="Q32" s="216"/>
      <c r="R32" s="216"/>
      <c r="S32" s="216"/>
      <c r="T32" s="256"/>
      <c r="U32" s="256"/>
      <c r="V32" s="256"/>
      <c r="AK32" s="214"/>
      <c r="AL32" s="214"/>
      <c r="AP32" s="214"/>
      <c r="AQ32" s="214"/>
      <c r="AX32" s="214"/>
      <c r="BD32" s="214"/>
    </row>
    <row r="33" spans="2:59">
      <c r="B33" s="199">
        <v>27</v>
      </c>
      <c r="C33" s="166" t="s">
        <v>59</v>
      </c>
      <c r="E33" s="214">
        <v>454.486491</v>
      </c>
      <c r="F33" s="214">
        <v>478.94728199999997</v>
      </c>
      <c r="G33" s="214">
        <v>480.444075</v>
      </c>
      <c r="H33" s="214">
        <v>478.35016999999999</v>
      </c>
      <c r="I33" s="248">
        <v>506.88820099999998</v>
      </c>
      <c r="J33" s="248">
        <v>472.85496700000004</v>
      </c>
      <c r="K33" s="248">
        <v>465.69399999999996</v>
      </c>
      <c r="L33" s="269">
        <v>102.501746</v>
      </c>
      <c r="M33" s="269">
        <v>111.254654</v>
      </c>
      <c r="N33" s="269">
        <v>123.58084700000001</v>
      </c>
      <c r="O33" s="269">
        <v>135.51772</v>
      </c>
      <c r="P33" s="216">
        <v>104.566</v>
      </c>
      <c r="Q33" s="216">
        <v>110.05199999999999</v>
      </c>
      <c r="R33" s="216">
        <v>118.19</v>
      </c>
      <c r="S33" s="216">
        <v>132.886</v>
      </c>
      <c r="T33" s="256">
        <v>108.66</v>
      </c>
      <c r="U33" s="256">
        <v>119.84200000000001</v>
      </c>
      <c r="V33" s="256">
        <v>135.197</v>
      </c>
      <c r="W33" s="214">
        <v>34.103310999999998</v>
      </c>
      <c r="X33" s="214">
        <v>32.071736999999999</v>
      </c>
      <c r="Y33" s="214">
        <v>36.326698</v>
      </c>
      <c r="Z33" s="214">
        <v>37.055301</v>
      </c>
      <c r="AA33" s="214">
        <v>36.969245999999998</v>
      </c>
      <c r="AB33" s="214">
        <v>37.230106999999997</v>
      </c>
      <c r="AC33" s="214">
        <v>43.257944000000002</v>
      </c>
      <c r="AD33" s="214">
        <v>36.150666999999999</v>
      </c>
      <c r="AE33" s="214">
        <v>44.172235999999998</v>
      </c>
      <c r="AF33" s="214">
        <v>48.969166000000001</v>
      </c>
      <c r="AG33" s="214">
        <v>40.333677000000002</v>
      </c>
      <c r="AH33" s="214">
        <v>46.214877000000001</v>
      </c>
      <c r="AI33" s="214">
        <v>33.698999999999998</v>
      </c>
      <c r="AJ33" s="214">
        <v>34.195</v>
      </c>
      <c r="AK33" s="214">
        <v>36.671999999999997</v>
      </c>
      <c r="AL33" s="214">
        <v>35.970999999999997</v>
      </c>
      <c r="AM33" s="214">
        <v>37.287999999999997</v>
      </c>
      <c r="AN33" s="214">
        <v>36.792999999999999</v>
      </c>
      <c r="AO33" s="214">
        <v>39.084000000000003</v>
      </c>
      <c r="AP33" s="214">
        <v>36.25</v>
      </c>
      <c r="AQ33" s="214">
        <v>42.856000000000002</v>
      </c>
      <c r="AR33" s="214">
        <v>46.329000000000001</v>
      </c>
      <c r="AS33" s="214">
        <v>42.948</v>
      </c>
      <c r="AT33" s="214">
        <v>43.609000000000002</v>
      </c>
      <c r="AU33" s="214">
        <v>35.017000000000003</v>
      </c>
      <c r="AV33" s="214">
        <v>34.151000000000003</v>
      </c>
      <c r="AW33" s="214">
        <v>39.491999999999997</v>
      </c>
      <c r="AX33" s="214">
        <v>36.770000000000003</v>
      </c>
      <c r="AY33" s="214">
        <v>41.972000000000001</v>
      </c>
      <c r="AZ33" s="214">
        <v>41.1</v>
      </c>
      <c r="BA33" s="214">
        <v>45.798000000000002</v>
      </c>
      <c r="BB33" s="214">
        <v>42.253</v>
      </c>
      <c r="BC33" s="214">
        <v>47.146000000000001</v>
      </c>
      <c r="BD33" s="214">
        <v>57.597999999999999</v>
      </c>
      <c r="BE33" s="214">
        <v>48.395000000000003</v>
      </c>
    </row>
    <row r="34" spans="2:59">
      <c r="B34" s="199">
        <v>28</v>
      </c>
      <c r="C34" s="255" t="s">
        <v>197</v>
      </c>
      <c r="I34" s="270"/>
      <c r="J34" s="271"/>
      <c r="K34" s="271"/>
      <c r="P34" s="229"/>
      <c r="Q34" s="229"/>
      <c r="R34" s="229"/>
      <c r="S34" s="229"/>
      <c r="T34" s="263"/>
      <c r="U34" s="263"/>
      <c r="V34" s="263"/>
      <c r="AL34" s="214"/>
      <c r="AX34" s="214"/>
    </row>
    <row r="35" spans="2:59">
      <c r="B35" s="199">
        <v>29</v>
      </c>
      <c r="C35" s="163" t="s">
        <v>60</v>
      </c>
      <c r="E35" s="272">
        <v>-8.6916666666666664</v>
      </c>
      <c r="F35" s="272">
        <v>-6.75</v>
      </c>
      <c r="G35" s="272">
        <v>-16.866666666666667</v>
      </c>
      <c r="H35" s="272">
        <v>-13.274999999999999</v>
      </c>
      <c r="I35" s="248">
        <v>-2.2999999999999998</v>
      </c>
      <c r="J35" s="248">
        <v>5.1499999999999995</v>
      </c>
      <c r="K35" s="248">
        <v>5.5166666666666666</v>
      </c>
      <c r="L35" s="214">
        <v>4.3999999999999995</v>
      </c>
      <c r="M35" s="214">
        <v>4.8999999999999995</v>
      </c>
      <c r="N35" s="214">
        <v>5.5333333333333341</v>
      </c>
      <c r="O35" s="214">
        <v>5.8</v>
      </c>
      <c r="P35" s="247">
        <v>3.6</v>
      </c>
      <c r="Q35" s="247">
        <v>4.5333333333333332</v>
      </c>
      <c r="R35" s="247">
        <v>6.0666666666666664</v>
      </c>
      <c r="S35" s="247">
        <v>7.833333333333333</v>
      </c>
      <c r="T35" s="248">
        <v>11</v>
      </c>
      <c r="U35" s="248">
        <v>11.133333333333335</v>
      </c>
      <c r="V35" s="248">
        <v>11.799999999999999</v>
      </c>
      <c r="W35" s="214">
        <v>3.6</v>
      </c>
      <c r="X35" s="214">
        <v>4.2</v>
      </c>
      <c r="Y35" s="214">
        <v>5.3</v>
      </c>
      <c r="Z35" s="214">
        <v>4.4000000000000004</v>
      </c>
      <c r="AA35" s="163">
        <v>5.3</v>
      </c>
      <c r="AB35" s="163">
        <v>5</v>
      </c>
      <c r="AC35" s="163">
        <v>3.7</v>
      </c>
      <c r="AD35" s="163">
        <v>7.1</v>
      </c>
      <c r="AE35" s="214">
        <v>6</v>
      </c>
      <c r="AF35" s="163">
        <v>5.6</v>
      </c>
      <c r="AG35" s="163">
        <v>5.0999999999999996</v>
      </c>
      <c r="AH35" s="163">
        <v>6.5</v>
      </c>
      <c r="AI35" s="163">
        <v>4</v>
      </c>
      <c r="AJ35" s="163">
        <v>3.5</v>
      </c>
      <c r="AK35" s="214">
        <v>3.5</v>
      </c>
      <c r="AL35" s="214">
        <v>5.5</v>
      </c>
      <c r="AM35" s="214">
        <v>3.7</v>
      </c>
      <c r="AN35" s="214">
        <v>4.4000000000000004</v>
      </c>
      <c r="AO35" s="214">
        <v>5.4</v>
      </c>
      <c r="AP35" s="214">
        <v>6.7</v>
      </c>
      <c r="AQ35" s="214">
        <v>6.3</v>
      </c>
      <c r="AR35" s="214">
        <v>7</v>
      </c>
      <c r="AS35" s="214">
        <v>7.9</v>
      </c>
      <c r="AT35" s="214">
        <v>8.4</v>
      </c>
      <c r="AU35" s="214">
        <v>10.1</v>
      </c>
      <c r="AV35" s="214">
        <v>10.5</v>
      </c>
      <c r="AW35" s="214">
        <v>12.4</v>
      </c>
      <c r="AX35" s="214">
        <v>11.7</v>
      </c>
      <c r="AY35" s="214">
        <v>9.6</v>
      </c>
      <c r="AZ35" s="214">
        <v>12.3</v>
      </c>
      <c r="BA35" s="214">
        <v>11.5</v>
      </c>
      <c r="BB35" s="214">
        <v>11.5</v>
      </c>
      <c r="BC35" s="214">
        <v>12.4</v>
      </c>
      <c r="BD35" s="214">
        <v>15.5</v>
      </c>
      <c r="BE35" s="214">
        <v>16.100000000000001</v>
      </c>
      <c r="BF35" s="214">
        <v>16</v>
      </c>
      <c r="BG35" s="214">
        <v>16.3</v>
      </c>
    </row>
    <row r="36" spans="2:59">
      <c r="B36" s="199">
        <v>31</v>
      </c>
      <c r="C36" s="163" t="s">
        <v>61</v>
      </c>
      <c r="E36" s="273">
        <v>-1</v>
      </c>
      <c r="F36" s="273">
        <v>-0.33333333333333331</v>
      </c>
      <c r="G36" s="273">
        <v>-11</v>
      </c>
      <c r="H36" s="273">
        <v>-5.083333333333333</v>
      </c>
      <c r="I36" s="274">
        <v>1.9166666666666667</v>
      </c>
      <c r="J36" s="274">
        <v>5.916666666666667</v>
      </c>
      <c r="K36" s="274">
        <v>5</v>
      </c>
      <c r="L36" s="275">
        <v>6.333333333333333</v>
      </c>
      <c r="M36" s="275">
        <v>5.333333333333333</v>
      </c>
      <c r="N36" s="275">
        <v>6</v>
      </c>
      <c r="O36" s="275">
        <v>6</v>
      </c>
      <c r="P36" s="420">
        <v>4.333333333333333</v>
      </c>
      <c r="Q36" s="420">
        <v>6</v>
      </c>
      <c r="R36" s="420">
        <v>5</v>
      </c>
      <c r="S36" s="420">
        <v>6.666666666666667</v>
      </c>
      <c r="T36" s="274">
        <v>10.333333333333334</v>
      </c>
      <c r="U36" s="274">
        <v>8</v>
      </c>
      <c r="V36" s="274">
        <v>8.6666666666666661</v>
      </c>
      <c r="W36" s="275">
        <v>5</v>
      </c>
      <c r="X36" s="275">
        <v>5</v>
      </c>
      <c r="Y36" s="275">
        <v>8</v>
      </c>
      <c r="Z36" s="275">
        <v>4</v>
      </c>
      <c r="AA36" s="163">
        <v>6</v>
      </c>
      <c r="AB36" s="163">
        <v>5</v>
      </c>
      <c r="AC36" s="163">
        <v>6</v>
      </c>
      <c r="AD36" s="163">
        <v>8</v>
      </c>
      <c r="AE36" s="163">
        <v>5</v>
      </c>
      <c r="AF36" s="163">
        <v>6</v>
      </c>
      <c r="AG36" s="163">
        <v>6</v>
      </c>
      <c r="AH36" s="163">
        <v>7</v>
      </c>
      <c r="AI36" s="163">
        <v>4</v>
      </c>
      <c r="AJ36" s="163">
        <v>5</v>
      </c>
      <c r="AK36" s="163">
        <v>4</v>
      </c>
      <c r="AL36" s="214">
        <v>7</v>
      </c>
      <c r="AM36" s="163">
        <v>5</v>
      </c>
      <c r="AN36" s="163">
        <v>5</v>
      </c>
      <c r="AO36" s="163">
        <v>5</v>
      </c>
      <c r="AP36" s="163">
        <v>7</v>
      </c>
      <c r="AQ36" s="163">
        <v>3</v>
      </c>
      <c r="AR36" s="163">
        <v>6</v>
      </c>
      <c r="AS36" s="163">
        <v>7</v>
      </c>
      <c r="AT36" s="163">
        <v>7</v>
      </c>
      <c r="AU36" s="163">
        <v>9</v>
      </c>
      <c r="AV36" s="163">
        <v>10</v>
      </c>
      <c r="AW36" s="163">
        <v>12</v>
      </c>
      <c r="AX36" s="163">
        <v>9</v>
      </c>
      <c r="AY36" s="163">
        <v>6</v>
      </c>
      <c r="AZ36" s="163">
        <v>9</v>
      </c>
      <c r="BA36" s="163">
        <v>8</v>
      </c>
      <c r="BB36" s="163">
        <v>8</v>
      </c>
      <c r="BC36" s="163">
        <v>10</v>
      </c>
      <c r="BD36" s="163">
        <v>12</v>
      </c>
      <c r="BE36" s="163">
        <v>14</v>
      </c>
      <c r="BF36" s="163">
        <v>13</v>
      </c>
      <c r="BG36" s="163">
        <v>14</v>
      </c>
    </row>
    <row r="37" spans="2:59">
      <c r="B37" s="199">
        <v>32</v>
      </c>
      <c r="C37" s="163" t="s">
        <v>62</v>
      </c>
      <c r="E37" s="273">
        <v>-56.5</v>
      </c>
      <c r="F37" s="273">
        <v>-46.083333333333336</v>
      </c>
      <c r="G37" s="273">
        <v>-40.75</v>
      </c>
      <c r="H37" s="273">
        <v>-21.916666666666668</v>
      </c>
      <c r="I37" s="274">
        <v>-10.833333333333334</v>
      </c>
      <c r="J37" s="274">
        <v>-13.916666666666666</v>
      </c>
      <c r="K37" s="274">
        <v>-10</v>
      </c>
      <c r="L37" s="275">
        <v>-10</v>
      </c>
      <c r="M37" s="275">
        <v>-14</v>
      </c>
      <c r="N37" s="275">
        <v>-16.666666666666668</v>
      </c>
      <c r="O37" s="275">
        <v>-15</v>
      </c>
      <c r="P37" s="420">
        <v>-16</v>
      </c>
      <c r="Q37" s="420">
        <v>-14.666666666666666</v>
      </c>
      <c r="R37" s="420">
        <v>-8</v>
      </c>
      <c r="S37" s="420">
        <v>-1.3333333333333333</v>
      </c>
      <c r="T37" s="274">
        <v>5.333333333333333</v>
      </c>
      <c r="U37" s="274">
        <v>10.333333333333334</v>
      </c>
      <c r="V37" s="274">
        <v>16.333333333333332</v>
      </c>
      <c r="W37" s="275">
        <v>-11</v>
      </c>
      <c r="X37" s="275">
        <v>-10</v>
      </c>
      <c r="Y37" s="275">
        <v>-8</v>
      </c>
      <c r="Z37" s="275">
        <v>-15</v>
      </c>
      <c r="AA37" s="163">
        <v>-13</v>
      </c>
      <c r="AB37" s="163">
        <v>-13</v>
      </c>
      <c r="AC37" s="163">
        <v>-16</v>
      </c>
      <c r="AD37" s="163">
        <v>-15</v>
      </c>
      <c r="AE37" s="163">
        <v>-20</v>
      </c>
      <c r="AF37" s="163">
        <v>-16</v>
      </c>
      <c r="AG37" s="163">
        <v>-13</v>
      </c>
      <c r="AH37" s="163">
        <v>-14</v>
      </c>
      <c r="AI37" s="163">
        <v>-15</v>
      </c>
      <c r="AJ37" s="163">
        <v>-16</v>
      </c>
      <c r="AK37" s="163">
        <v>-19</v>
      </c>
      <c r="AL37" s="214">
        <v>-16</v>
      </c>
      <c r="AM37" s="163">
        <v>-15</v>
      </c>
      <c r="AN37" s="163">
        <v>-14</v>
      </c>
      <c r="AO37" s="163">
        <v>-13</v>
      </c>
      <c r="AP37" s="163">
        <v>-8</v>
      </c>
      <c r="AQ37" s="163">
        <v>-2</v>
      </c>
      <c r="AR37" s="163">
        <v>-4</v>
      </c>
      <c r="AS37" s="163">
        <v>0</v>
      </c>
      <c r="AT37" s="163">
        <v>2</v>
      </c>
      <c r="AU37" s="163">
        <v>-1</v>
      </c>
      <c r="AV37" s="163">
        <v>8</v>
      </c>
      <c r="AW37" s="163">
        <v>6</v>
      </c>
      <c r="AX37" s="163">
        <v>10</v>
      </c>
      <c r="AY37" s="163">
        <v>8</v>
      </c>
      <c r="AZ37" s="163">
        <v>13</v>
      </c>
      <c r="BA37" s="163">
        <v>17</v>
      </c>
      <c r="BB37" s="163">
        <v>17</v>
      </c>
      <c r="BC37" s="163">
        <v>16</v>
      </c>
      <c r="BD37" s="163">
        <v>21</v>
      </c>
      <c r="BE37" s="163">
        <v>14</v>
      </c>
      <c r="BF37" s="163">
        <v>20</v>
      </c>
      <c r="BG37" s="163">
        <v>22</v>
      </c>
    </row>
    <row r="38" spans="2:59">
      <c r="B38" s="199">
        <v>33</v>
      </c>
      <c r="C38" s="163" t="s">
        <v>63</v>
      </c>
      <c r="E38" s="273">
        <v>-2.6666666666666665</v>
      </c>
      <c r="F38" s="273">
        <v>0.91666666666666663</v>
      </c>
      <c r="G38" s="273">
        <v>-11.833333333333334</v>
      </c>
      <c r="H38" s="273">
        <v>-11.583333333333334</v>
      </c>
      <c r="I38" s="274">
        <v>4.916666666666667</v>
      </c>
      <c r="J38" s="274">
        <v>16.333333333333332</v>
      </c>
      <c r="K38" s="274">
        <v>19.083333333333332</v>
      </c>
      <c r="L38" s="275">
        <v>14.666666666666666</v>
      </c>
      <c r="M38" s="275">
        <v>15.666666666666666</v>
      </c>
      <c r="N38" s="275">
        <v>17</v>
      </c>
      <c r="O38" s="275">
        <v>18.333333333333332</v>
      </c>
      <c r="P38" s="420">
        <v>17.333333333333332</v>
      </c>
      <c r="Q38" s="420">
        <v>18.666666666666668</v>
      </c>
      <c r="R38" s="420">
        <v>19</v>
      </c>
      <c r="S38" s="420">
        <v>21.333333333333332</v>
      </c>
      <c r="T38" s="274">
        <v>23.333333333333332</v>
      </c>
      <c r="U38" s="274">
        <v>25</v>
      </c>
      <c r="V38" s="274">
        <v>24</v>
      </c>
      <c r="W38" s="275">
        <v>13</v>
      </c>
      <c r="X38" s="275">
        <v>16</v>
      </c>
      <c r="Y38" s="275">
        <v>16</v>
      </c>
      <c r="Z38" s="275">
        <v>16</v>
      </c>
      <c r="AA38" s="163">
        <v>16</v>
      </c>
      <c r="AB38" s="163">
        <v>15</v>
      </c>
      <c r="AC38" s="163">
        <v>16</v>
      </c>
      <c r="AD38" s="163">
        <v>16</v>
      </c>
      <c r="AE38" s="163">
        <v>18</v>
      </c>
      <c r="AF38" s="163">
        <v>18</v>
      </c>
      <c r="AG38" s="163">
        <v>18</v>
      </c>
      <c r="AH38" s="163">
        <v>19</v>
      </c>
      <c r="AI38" s="163">
        <v>16</v>
      </c>
      <c r="AJ38" s="163">
        <v>17</v>
      </c>
      <c r="AK38" s="163">
        <v>19</v>
      </c>
      <c r="AL38" s="214">
        <v>21</v>
      </c>
      <c r="AM38" s="163">
        <v>17</v>
      </c>
      <c r="AN38" s="163">
        <v>18</v>
      </c>
      <c r="AO38" s="163">
        <v>20</v>
      </c>
      <c r="AP38" s="163">
        <v>18</v>
      </c>
      <c r="AQ38" s="163">
        <v>19</v>
      </c>
      <c r="AR38" s="163">
        <v>21</v>
      </c>
      <c r="AS38" s="163">
        <v>21</v>
      </c>
      <c r="AT38" s="163">
        <v>21</v>
      </c>
      <c r="AU38" s="163">
        <v>22</v>
      </c>
      <c r="AV38" s="163">
        <v>23</v>
      </c>
      <c r="AW38" s="163">
        <v>26</v>
      </c>
      <c r="AX38" s="163">
        <v>27</v>
      </c>
      <c r="AY38" s="163">
        <v>24</v>
      </c>
      <c r="AZ38" s="163">
        <v>24</v>
      </c>
      <c r="BA38" s="163">
        <v>24</v>
      </c>
      <c r="BB38" s="163">
        <v>25</v>
      </c>
      <c r="BC38" s="163">
        <v>23</v>
      </c>
      <c r="BD38" s="163">
        <v>27</v>
      </c>
      <c r="BE38" s="163">
        <v>29</v>
      </c>
      <c r="BF38" s="163">
        <v>29</v>
      </c>
      <c r="BG38" s="163">
        <v>25</v>
      </c>
    </row>
    <row r="39" spans="2:59">
      <c r="B39" s="199">
        <v>34</v>
      </c>
      <c r="C39" s="163" t="s">
        <v>64</v>
      </c>
      <c r="E39" s="273">
        <v>6.916666666666667</v>
      </c>
      <c r="F39" s="273">
        <v>8.4166666666666661</v>
      </c>
      <c r="G39" s="273">
        <v>1.6666666666666667</v>
      </c>
      <c r="H39" s="273">
        <v>1</v>
      </c>
      <c r="I39" s="274">
        <v>9.1666666666666661</v>
      </c>
      <c r="J39" s="274">
        <v>15.333333333333334</v>
      </c>
      <c r="K39" s="274">
        <v>19</v>
      </c>
      <c r="L39" s="275">
        <v>17</v>
      </c>
      <c r="M39" s="275">
        <v>16</v>
      </c>
      <c r="N39" s="275">
        <v>14.333333333333334</v>
      </c>
      <c r="O39" s="275">
        <v>13.333333333333334</v>
      </c>
      <c r="P39" s="420">
        <v>24</v>
      </c>
      <c r="Q39" s="420">
        <v>13.333333333333334</v>
      </c>
      <c r="R39" s="420">
        <v>25</v>
      </c>
      <c r="S39" s="420">
        <v>16</v>
      </c>
      <c r="T39" s="274">
        <v>19</v>
      </c>
      <c r="U39" s="274">
        <v>19</v>
      </c>
      <c r="V39" s="274">
        <v>22</v>
      </c>
      <c r="W39" s="275">
        <v>23</v>
      </c>
      <c r="X39" s="275">
        <v>19</v>
      </c>
      <c r="Y39" s="275">
        <v>9</v>
      </c>
      <c r="Z39" s="275">
        <v>23</v>
      </c>
      <c r="AA39" s="163">
        <v>19</v>
      </c>
      <c r="AB39" s="163">
        <v>6</v>
      </c>
      <c r="AC39" s="163">
        <v>5</v>
      </c>
      <c r="AD39" s="163">
        <v>15</v>
      </c>
      <c r="AE39" s="163">
        <v>23</v>
      </c>
      <c r="AF39" s="163">
        <v>14</v>
      </c>
      <c r="AG39" s="163">
        <v>14</v>
      </c>
      <c r="AH39" s="163">
        <v>12</v>
      </c>
      <c r="AI39" s="163">
        <v>27</v>
      </c>
      <c r="AJ39" s="163">
        <v>23</v>
      </c>
      <c r="AK39" s="163">
        <v>21</v>
      </c>
      <c r="AL39" s="214">
        <v>9</v>
      </c>
      <c r="AM39" s="163">
        <v>13</v>
      </c>
      <c r="AN39" s="163">
        <v>18</v>
      </c>
      <c r="AO39" s="163">
        <v>20</v>
      </c>
      <c r="AP39" s="163">
        <v>24</v>
      </c>
      <c r="AQ39" s="163">
        <v>30</v>
      </c>
      <c r="AR39" s="163">
        <v>10</v>
      </c>
      <c r="AS39" s="163">
        <v>18</v>
      </c>
      <c r="AT39" s="163">
        <v>19</v>
      </c>
      <c r="AU39" s="163">
        <v>12</v>
      </c>
      <c r="AV39" s="163">
        <v>17</v>
      </c>
      <c r="AW39" s="163">
        <v>27</v>
      </c>
      <c r="AX39" s="163">
        <v>13</v>
      </c>
      <c r="AY39" s="163">
        <v>11</v>
      </c>
      <c r="AZ39" s="163">
        <v>33</v>
      </c>
      <c r="BA39" s="163">
        <v>24</v>
      </c>
      <c r="BB39" s="163">
        <v>19</v>
      </c>
      <c r="BC39" s="163">
        <v>24</v>
      </c>
      <c r="BD39" s="163">
        <v>27</v>
      </c>
      <c r="BE39" s="163">
        <v>30</v>
      </c>
      <c r="BF39" s="163">
        <v>20</v>
      </c>
      <c r="BG39" s="163">
        <v>32</v>
      </c>
    </row>
    <row r="40" spans="2:59">
      <c r="B40" s="199">
        <v>35</v>
      </c>
      <c r="C40" s="163" t="s">
        <v>65</v>
      </c>
      <c r="E40" s="273">
        <v>-24.833333333333332</v>
      </c>
      <c r="F40" s="273">
        <v>-24.916666666666668</v>
      </c>
      <c r="G40" s="273">
        <v>-34.5</v>
      </c>
      <c r="H40" s="273">
        <v>-32.916666666666664</v>
      </c>
      <c r="I40" s="274">
        <v>-22.333333333333332</v>
      </c>
      <c r="J40" s="274">
        <v>-11.25</v>
      </c>
      <c r="K40" s="274">
        <v>-14.25</v>
      </c>
      <c r="L40" s="275">
        <v>-14.666666666666666</v>
      </c>
      <c r="M40" s="275">
        <v>-9.6666666666666661</v>
      </c>
      <c r="N40" s="275">
        <v>-8.3333333333333339</v>
      </c>
      <c r="O40" s="275">
        <v>-11.666666666666666</v>
      </c>
      <c r="P40" s="420">
        <v>-18</v>
      </c>
      <c r="Q40" s="420">
        <v>-17</v>
      </c>
      <c r="R40" s="420">
        <v>-12</v>
      </c>
      <c r="S40" s="420">
        <v>-10.333333333333334</v>
      </c>
      <c r="T40" s="274">
        <v>-6.666666666666667</v>
      </c>
      <c r="U40" s="274">
        <v>-4.666666666666667</v>
      </c>
      <c r="V40" s="274">
        <v>-3.6666666666666665</v>
      </c>
      <c r="W40" s="275">
        <v>-14</v>
      </c>
      <c r="X40" s="275">
        <v>-16</v>
      </c>
      <c r="Y40" s="275">
        <v>-14</v>
      </c>
      <c r="Z40" s="275">
        <v>-12</v>
      </c>
      <c r="AA40" s="163">
        <v>-11</v>
      </c>
      <c r="AB40" s="163">
        <v>-6</v>
      </c>
      <c r="AC40" s="163">
        <v>-14</v>
      </c>
      <c r="AD40" s="163">
        <v>-5</v>
      </c>
      <c r="AE40" s="163">
        <v>-6</v>
      </c>
      <c r="AF40" s="163">
        <v>-11</v>
      </c>
      <c r="AG40" s="163">
        <v>-14</v>
      </c>
      <c r="AH40" s="163">
        <v>-10</v>
      </c>
      <c r="AI40" s="163">
        <v>-16</v>
      </c>
      <c r="AJ40" s="163">
        <v>-19</v>
      </c>
      <c r="AK40" s="163">
        <v>-19</v>
      </c>
      <c r="AL40" s="214">
        <v>-17</v>
      </c>
      <c r="AM40" s="163">
        <v>-18</v>
      </c>
      <c r="AN40" s="163">
        <v>-16</v>
      </c>
      <c r="AO40" s="163">
        <v>-13</v>
      </c>
      <c r="AP40" s="163">
        <v>-12</v>
      </c>
      <c r="AQ40" s="163">
        <v>-11</v>
      </c>
      <c r="AR40" s="163">
        <v>-11</v>
      </c>
      <c r="AS40" s="163">
        <v>-11</v>
      </c>
      <c r="AT40" s="163">
        <v>-9</v>
      </c>
      <c r="AU40" s="163">
        <v>-3</v>
      </c>
      <c r="AV40" s="163">
        <v>-8</v>
      </c>
      <c r="AW40" s="163">
        <v>-9</v>
      </c>
      <c r="AX40" s="163">
        <v>-5</v>
      </c>
      <c r="AY40" s="163">
        <v>-6</v>
      </c>
      <c r="AZ40" s="163">
        <v>-3</v>
      </c>
      <c r="BA40" s="163">
        <v>-4</v>
      </c>
      <c r="BB40" s="163">
        <v>-4</v>
      </c>
      <c r="BC40" s="163">
        <v>-3</v>
      </c>
      <c r="BD40" s="163">
        <v>0</v>
      </c>
      <c r="BE40" s="163">
        <v>0</v>
      </c>
      <c r="BF40" s="163">
        <v>1</v>
      </c>
      <c r="BG40" s="163">
        <v>2</v>
      </c>
    </row>
    <row r="41" spans="2:59">
      <c r="C41" s="166"/>
      <c r="E41" s="276"/>
      <c r="F41" s="276"/>
      <c r="G41" s="276"/>
      <c r="H41" s="276"/>
      <c r="I41" s="276"/>
      <c r="J41" s="276"/>
      <c r="K41" s="276"/>
      <c r="L41" s="153"/>
      <c r="M41" s="153"/>
      <c r="N41" s="153"/>
      <c r="O41" s="153"/>
    </row>
    <row r="42" spans="2:59">
      <c r="C42" s="166"/>
      <c r="G42" s="214"/>
      <c r="H42" s="214"/>
      <c r="I42" s="214"/>
      <c r="J42" s="214"/>
      <c r="K42" s="214"/>
      <c r="L42" s="153"/>
      <c r="M42" s="153"/>
      <c r="N42" s="153"/>
      <c r="O42" s="153"/>
      <c r="P42" s="214"/>
      <c r="Q42" s="214"/>
      <c r="R42" s="214"/>
      <c r="S42" s="214"/>
      <c r="T42" s="214"/>
      <c r="U42" s="214"/>
      <c r="V42" s="214"/>
      <c r="W42" s="214"/>
      <c r="X42" s="214"/>
      <c r="Y42" s="214"/>
      <c r="Z42" s="214"/>
      <c r="AA42" s="214"/>
      <c r="AB42" s="214"/>
      <c r="AC42" s="214"/>
      <c r="AD42" s="214"/>
      <c r="AE42" s="214"/>
      <c r="AF42" s="214"/>
      <c r="AG42" s="214"/>
      <c r="AH42" s="214"/>
      <c r="AI42" s="214"/>
      <c r="AJ42" s="214"/>
    </row>
    <row r="43" spans="2:59">
      <c r="C43" s="163" t="s">
        <v>338</v>
      </c>
      <c r="G43" s="214"/>
      <c r="H43" s="214"/>
      <c r="I43" s="214"/>
      <c r="J43" s="214"/>
      <c r="K43" s="214"/>
      <c r="L43" s="277"/>
      <c r="M43" s="277"/>
      <c r="N43" s="277"/>
      <c r="O43" s="277"/>
      <c r="P43" s="277"/>
      <c r="Q43" s="277"/>
      <c r="R43" s="277"/>
      <c r="S43" s="277"/>
      <c r="T43" s="214"/>
      <c r="U43" s="214"/>
      <c r="V43" s="214"/>
      <c r="W43" s="214"/>
      <c r="X43" s="214"/>
      <c r="Y43" s="214"/>
      <c r="Z43" s="214"/>
      <c r="AA43" s="214"/>
      <c r="AB43" s="214"/>
      <c r="AC43" s="214"/>
      <c r="AD43" s="214"/>
      <c r="AE43" s="214"/>
      <c r="AF43" s="214"/>
      <c r="AG43" s="214"/>
      <c r="AH43" s="214"/>
      <c r="AI43" s="214"/>
      <c r="AJ43" s="214"/>
    </row>
    <row r="44" spans="2:59">
      <c r="C44" s="227" t="s">
        <v>229</v>
      </c>
      <c r="G44" s="214"/>
      <c r="H44" s="214"/>
      <c r="I44" s="214"/>
      <c r="J44" s="214"/>
      <c r="K44" s="214"/>
      <c r="L44" s="277"/>
      <c r="M44" s="277"/>
      <c r="N44" s="277"/>
      <c r="O44" s="277"/>
      <c r="P44" s="277"/>
      <c r="Q44" s="277"/>
      <c r="R44" s="277"/>
      <c r="S44" s="277"/>
      <c r="T44" s="214"/>
      <c r="U44" s="214"/>
      <c r="V44" s="214"/>
      <c r="W44" s="214"/>
      <c r="X44" s="214"/>
      <c r="Y44" s="214"/>
      <c r="Z44" s="214"/>
      <c r="AA44" s="214"/>
      <c r="AB44" s="214"/>
      <c r="AC44" s="214"/>
      <c r="AD44" s="214"/>
      <c r="AE44" s="214"/>
      <c r="AF44" s="214"/>
      <c r="AG44" s="214"/>
      <c r="AH44" s="214"/>
      <c r="AI44" s="214"/>
      <c r="AJ44" s="214"/>
    </row>
    <row r="45" spans="2:59">
      <c r="G45" s="214"/>
      <c r="H45" s="214"/>
      <c r="I45" s="214"/>
      <c r="J45" s="214"/>
      <c r="K45" s="214"/>
      <c r="L45" s="277"/>
      <c r="M45" s="277"/>
      <c r="N45" s="277"/>
      <c r="O45" s="277"/>
      <c r="P45" s="277"/>
      <c r="Q45" s="277"/>
      <c r="R45" s="277"/>
      <c r="S45" s="277"/>
      <c r="T45" s="214"/>
      <c r="U45" s="214"/>
      <c r="V45" s="214"/>
      <c r="W45" s="214"/>
      <c r="X45" s="214"/>
      <c r="Y45" s="214"/>
      <c r="Z45" s="214"/>
      <c r="AA45" s="214"/>
      <c r="AB45" s="214"/>
      <c r="AC45" s="214"/>
      <c r="AD45" s="214"/>
      <c r="AE45" s="214"/>
      <c r="AF45" s="214"/>
      <c r="AG45" s="214"/>
      <c r="AH45" s="214"/>
      <c r="AI45" s="214"/>
      <c r="AJ45" s="214"/>
    </row>
    <row r="46" spans="2:59">
      <c r="E46" s="214"/>
      <c r="F46" s="214"/>
      <c r="G46" s="214"/>
      <c r="H46" s="214"/>
      <c r="I46" s="214"/>
      <c r="J46" s="214"/>
      <c r="K46" s="214"/>
      <c r="L46" s="247"/>
      <c r="M46" s="247"/>
      <c r="N46" s="247"/>
      <c r="O46" s="247"/>
      <c r="P46" s="247"/>
      <c r="Q46" s="247"/>
      <c r="R46" s="247"/>
      <c r="S46" s="247"/>
      <c r="T46" s="214"/>
      <c r="U46" s="214"/>
      <c r="V46" s="214"/>
      <c r="W46" s="214"/>
      <c r="X46" s="214"/>
      <c r="Y46" s="214"/>
      <c r="Z46" s="214"/>
      <c r="AA46" s="214"/>
      <c r="AB46" s="214"/>
      <c r="AC46" s="214"/>
      <c r="AD46" s="214"/>
      <c r="AE46" s="214"/>
      <c r="AF46" s="214"/>
      <c r="AG46" s="214"/>
      <c r="AH46" s="214"/>
      <c r="AI46" s="214"/>
      <c r="AJ46" s="214"/>
    </row>
    <row r="47" spans="2:59">
      <c r="C47" s="278" t="s">
        <v>339</v>
      </c>
      <c r="D47" s="279"/>
      <c r="E47" s="280"/>
      <c r="F47" s="280"/>
      <c r="G47" s="280"/>
      <c r="H47" s="280"/>
      <c r="I47" s="280"/>
      <c r="J47" s="280"/>
      <c r="K47" s="280"/>
      <c r="L47" s="280"/>
      <c r="M47" s="280"/>
      <c r="N47" s="280"/>
      <c r="O47" s="280"/>
      <c r="P47" s="280"/>
      <c r="Q47" s="280"/>
      <c r="R47" s="280"/>
      <c r="S47" s="280"/>
      <c r="T47" s="214"/>
      <c r="U47" s="214"/>
      <c r="V47" s="214"/>
      <c r="W47" s="214"/>
      <c r="X47" s="214"/>
      <c r="Y47" s="214"/>
      <c r="Z47" s="214"/>
      <c r="AA47" s="214"/>
      <c r="AB47" s="214"/>
      <c r="AC47" s="214"/>
      <c r="AD47" s="214"/>
      <c r="AE47" s="214"/>
      <c r="AF47" s="214"/>
      <c r="AG47" s="214"/>
      <c r="AH47" s="214"/>
      <c r="AI47" s="214"/>
      <c r="AJ47" s="214"/>
    </row>
    <row r="48" spans="2:59">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row>
    <row r="49" spans="3:19">
      <c r="E49" s="214"/>
      <c r="F49" s="214"/>
      <c r="G49" s="214"/>
      <c r="H49" s="214"/>
      <c r="I49" s="214"/>
      <c r="J49" s="214"/>
      <c r="K49" s="214"/>
      <c r="L49" s="214"/>
      <c r="M49" s="214"/>
      <c r="N49" s="214"/>
      <c r="O49" s="214"/>
      <c r="P49" s="214"/>
      <c r="Q49" s="214"/>
      <c r="R49" s="214"/>
      <c r="S49" s="214"/>
    </row>
    <row r="50" spans="3:19">
      <c r="C50" s="215"/>
      <c r="E50" s="214"/>
      <c r="F50" s="214"/>
      <c r="G50" s="214"/>
      <c r="H50" s="214"/>
      <c r="I50" s="214"/>
      <c r="J50" s="214"/>
      <c r="K50" s="214"/>
      <c r="L50" s="214"/>
      <c r="M50" s="214"/>
      <c r="N50" s="214"/>
      <c r="O50" s="214"/>
      <c r="P50" s="214"/>
      <c r="Q50" s="214"/>
      <c r="R50" s="214"/>
      <c r="S50" s="214"/>
    </row>
    <row r="51" spans="3:19">
      <c r="E51" s="214"/>
      <c r="F51" s="214"/>
      <c r="G51" s="214"/>
      <c r="H51" s="214"/>
      <c r="I51" s="214"/>
      <c r="J51" s="214"/>
      <c r="K51" s="214"/>
      <c r="L51" s="214"/>
      <c r="M51" s="214"/>
      <c r="N51" s="214"/>
      <c r="O51" s="214"/>
      <c r="P51" s="214"/>
      <c r="Q51" s="214"/>
      <c r="R51" s="214"/>
      <c r="S51" s="214"/>
    </row>
    <row r="52" spans="3:19">
      <c r="E52" s="214"/>
      <c r="F52" s="214"/>
      <c r="G52" s="214"/>
      <c r="H52" s="214"/>
      <c r="I52" s="214"/>
      <c r="J52" s="214"/>
      <c r="K52" s="214"/>
      <c r="L52" s="214"/>
      <c r="M52" s="214"/>
      <c r="N52" s="214"/>
      <c r="O52" s="214"/>
      <c r="P52" s="214"/>
      <c r="Q52" s="214"/>
      <c r="R52" s="214"/>
      <c r="S52" s="214"/>
    </row>
    <row r="53" spans="3:19">
      <c r="L53" s="214"/>
      <c r="M53" s="214"/>
      <c r="N53" s="214"/>
      <c r="O53" s="214"/>
      <c r="P53" s="214"/>
      <c r="Q53" s="214"/>
      <c r="R53" s="214"/>
      <c r="S53" s="214"/>
    </row>
    <row r="54" spans="3:19">
      <c r="L54" s="214"/>
      <c r="M54" s="214"/>
      <c r="N54" s="214"/>
      <c r="O54" s="214"/>
      <c r="P54" s="214"/>
      <c r="Q54" s="214"/>
      <c r="R54" s="214"/>
      <c r="S54" s="214"/>
    </row>
    <row r="55" spans="3:19">
      <c r="L55" s="214"/>
      <c r="M55" s="214"/>
      <c r="N55" s="214"/>
      <c r="O55" s="214"/>
      <c r="P55" s="214"/>
      <c r="Q55" s="214"/>
      <c r="R55" s="214"/>
      <c r="S55" s="214"/>
    </row>
    <row r="56" spans="3:19">
      <c r="L56" s="214"/>
      <c r="M56" s="214"/>
      <c r="N56" s="214"/>
      <c r="O56" s="214"/>
      <c r="P56" s="214"/>
      <c r="Q56" s="214"/>
      <c r="R56" s="214"/>
      <c r="S56" s="214"/>
    </row>
    <row r="57" spans="3:19">
      <c r="L57" s="214"/>
      <c r="M57" s="214"/>
      <c r="N57" s="214"/>
      <c r="O57" s="214"/>
      <c r="P57" s="214"/>
      <c r="Q57" s="214"/>
      <c r="R57" s="214"/>
      <c r="S57" s="214"/>
    </row>
    <row r="58" spans="3:19">
      <c r="L58" s="214"/>
      <c r="M58" s="214"/>
      <c r="N58" s="214"/>
      <c r="O58" s="214"/>
      <c r="P58" s="214"/>
      <c r="Q58" s="214"/>
      <c r="R58" s="214"/>
      <c r="S58" s="214"/>
    </row>
    <row r="59" spans="3:19">
      <c r="L59" s="214"/>
      <c r="M59" s="214"/>
      <c r="N59" s="214"/>
      <c r="O59" s="214"/>
      <c r="P59" s="214"/>
      <c r="Q59" s="214"/>
      <c r="R59" s="214"/>
      <c r="S59" s="214"/>
    </row>
    <row r="60" spans="3:19">
      <c r="L60" s="214"/>
      <c r="M60" s="214"/>
      <c r="N60" s="214"/>
      <c r="O60" s="214"/>
      <c r="P60" s="214"/>
      <c r="Q60" s="214"/>
      <c r="R60" s="214"/>
      <c r="S60" s="214"/>
    </row>
    <row r="61" spans="3:19">
      <c r="L61" s="214"/>
      <c r="M61" s="214"/>
      <c r="N61" s="214"/>
      <c r="O61" s="214"/>
      <c r="P61" s="214"/>
      <c r="Q61" s="214"/>
      <c r="R61" s="214"/>
      <c r="S61" s="214"/>
    </row>
    <row r="62" spans="3:19">
      <c r="L62" s="214"/>
      <c r="M62" s="214"/>
      <c r="N62" s="214"/>
      <c r="O62" s="214"/>
      <c r="P62" s="214"/>
      <c r="Q62" s="214"/>
      <c r="R62" s="214"/>
      <c r="S62" s="214"/>
    </row>
    <row r="63" spans="3:19">
      <c r="L63" s="214"/>
      <c r="M63" s="214"/>
      <c r="N63" s="214"/>
      <c r="O63" s="214"/>
      <c r="P63" s="214"/>
      <c r="Q63" s="214"/>
      <c r="R63" s="214"/>
      <c r="S63" s="214"/>
    </row>
    <row r="64" spans="3:19">
      <c r="L64" s="214"/>
      <c r="M64" s="214"/>
      <c r="N64" s="214"/>
      <c r="O64" s="214"/>
      <c r="P64" s="214"/>
      <c r="Q64" s="214"/>
      <c r="R64" s="214"/>
      <c r="S64" s="214"/>
    </row>
    <row r="65" spans="12:19">
      <c r="L65" s="214"/>
      <c r="M65" s="214"/>
      <c r="N65" s="214"/>
      <c r="O65" s="214"/>
      <c r="P65" s="214"/>
      <c r="Q65" s="214"/>
      <c r="R65" s="214"/>
      <c r="S65" s="214"/>
    </row>
  </sheetData>
  <phoneticPr fontId="0" type="noConversion"/>
  <pageMargins left="0.74803149606299213" right="0.74803149606299213" top="0.98425196850393704" bottom="0.98425196850393704" header="0.51181102362204722" footer="0.51181102362204722"/>
  <pageSetup paperSize="9" scale="66" fitToWidth="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E120"/>
  <sheetViews>
    <sheetView zoomScale="90" zoomScaleNormal="90" workbookViewId="0">
      <pane xSplit="3" ySplit="5" topLeftCell="AL6" activePane="bottomRight" state="frozen"/>
      <selection pane="topRight" activeCell="D1" sqref="D1"/>
      <selection pane="bottomLeft" activeCell="A6" sqref="A6"/>
      <selection pane="bottomRight" activeCell="BD7" sqref="BD7:BE36"/>
    </sheetView>
  </sheetViews>
  <sheetFormatPr defaultRowHeight="12"/>
  <cols>
    <col min="1" max="1" width="6.28515625" style="166" customWidth="1"/>
    <col min="2" max="2" width="9.140625" style="166"/>
    <col min="3" max="3" width="51.28515625" style="166" customWidth="1"/>
    <col min="4" max="4" width="3.5703125" style="166" customWidth="1"/>
    <col min="5" max="22" width="5.7109375" style="166" customWidth="1"/>
    <col min="23" max="16384" width="9.140625" style="166"/>
  </cols>
  <sheetData>
    <row r="3" spans="1:57">
      <c r="B3" s="246" t="s">
        <v>0</v>
      </c>
      <c r="C3" s="246" t="s">
        <v>1</v>
      </c>
      <c r="D3" s="246"/>
      <c r="E3" s="246"/>
      <c r="F3" s="246"/>
      <c r="G3" s="246"/>
      <c r="H3" s="246"/>
      <c r="I3" s="246"/>
      <c r="J3" s="246"/>
      <c r="K3" s="246"/>
      <c r="L3" s="246"/>
      <c r="M3" s="246"/>
      <c r="N3" s="246"/>
      <c r="O3" s="246"/>
      <c r="P3" s="246"/>
      <c r="Q3" s="246"/>
      <c r="R3" s="246"/>
      <c r="S3" s="246"/>
      <c r="T3" s="246"/>
      <c r="U3" s="246"/>
      <c r="V3" s="246"/>
    </row>
    <row r="4" spans="1:57">
      <c r="B4" s="246"/>
      <c r="C4" s="246"/>
      <c r="D4" s="246"/>
      <c r="E4" s="204">
        <v>2010</v>
      </c>
      <c r="F4" s="204">
        <v>2011</v>
      </c>
      <c r="G4" s="204">
        <v>2012</v>
      </c>
      <c r="H4" s="204">
        <v>2013</v>
      </c>
      <c r="I4" s="204">
        <v>2014</v>
      </c>
      <c r="J4" s="204">
        <v>2015</v>
      </c>
      <c r="K4" s="204">
        <v>2016</v>
      </c>
      <c r="L4" s="204">
        <v>2015</v>
      </c>
      <c r="M4" s="204"/>
      <c r="N4" s="204"/>
      <c r="O4" s="204"/>
      <c r="P4" s="204">
        <v>2016</v>
      </c>
      <c r="Q4" s="204"/>
      <c r="R4" s="204"/>
      <c r="S4" s="204"/>
      <c r="T4" s="204">
        <v>2017</v>
      </c>
      <c r="U4" s="204"/>
      <c r="V4" s="204"/>
      <c r="W4" s="204">
        <v>2015</v>
      </c>
      <c r="AI4" s="204">
        <v>2016</v>
      </c>
      <c r="AU4" s="204">
        <v>2017</v>
      </c>
    </row>
    <row r="5" spans="1:57" s="215" customFormat="1">
      <c r="C5" s="204"/>
      <c r="L5" s="204" t="s">
        <v>2</v>
      </c>
      <c r="M5" s="204" t="s">
        <v>3</v>
      </c>
      <c r="N5" s="204" t="s">
        <v>4</v>
      </c>
      <c r="O5" s="204" t="s">
        <v>5</v>
      </c>
      <c r="P5" s="204" t="s">
        <v>2</v>
      </c>
      <c r="Q5" s="204" t="s">
        <v>3</v>
      </c>
      <c r="R5" s="204" t="s">
        <v>4</v>
      </c>
      <c r="S5" s="204" t="s">
        <v>5</v>
      </c>
      <c r="T5" s="204" t="s">
        <v>2</v>
      </c>
      <c r="U5" s="204" t="s">
        <v>3</v>
      </c>
      <c r="V5" s="204" t="s">
        <v>4</v>
      </c>
      <c r="W5" s="204">
        <v>1</v>
      </c>
      <c r="X5" s="204">
        <v>2</v>
      </c>
      <c r="Y5" s="204">
        <v>3</v>
      </c>
      <c r="Z5" s="204">
        <v>4</v>
      </c>
      <c r="AA5" s="204">
        <v>5</v>
      </c>
      <c r="AB5" s="204">
        <v>6</v>
      </c>
      <c r="AC5" s="204">
        <v>7</v>
      </c>
      <c r="AD5" s="204">
        <v>8</v>
      </c>
      <c r="AE5" s="204">
        <v>9</v>
      </c>
      <c r="AF5" s="204">
        <v>10</v>
      </c>
      <c r="AG5" s="215">
        <v>11</v>
      </c>
      <c r="AH5" s="215">
        <v>12</v>
      </c>
      <c r="AI5" s="215">
        <v>1</v>
      </c>
      <c r="AJ5" s="215">
        <v>2</v>
      </c>
      <c r="AK5" s="215">
        <v>3</v>
      </c>
      <c r="AL5" s="215">
        <v>4</v>
      </c>
      <c r="AM5" s="215">
        <v>5</v>
      </c>
      <c r="AN5" s="215">
        <v>6</v>
      </c>
      <c r="AO5" s="215">
        <v>7</v>
      </c>
      <c r="AP5" s="215">
        <v>8</v>
      </c>
      <c r="AQ5" s="215">
        <v>9</v>
      </c>
      <c r="AR5" s="215">
        <v>10</v>
      </c>
      <c r="AS5" s="215">
        <v>11</v>
      </c>
      <c r="AT5" s="215">
        <v>12</v>
      </c>
      <c r="AU5" s="215">
        <v>1</v>
      </c>
      <c r="AV5" s="215">
        <v>2</v>
      </c>
      <c r="AW5" s="215">
        <v>3</v>
      </c>
      <c r="AX5" s="215">
        <v>4</v>
      </c>
      <c r="AY5" s="215">
        <v>5</v>
      </c>
      <c r="AZ5" s="215">
        <v>6</v>
      </c>
      <c r="BA5" s="215">
        <v>7</v>
      </c>
      <c r="BB5" s="215">
        <v>8</v>
      </c>
      <c r="BC5" s="215">
        <v>9</v>
      </c>
      <c r="BD5" s="215">
        <v>10</v>
      </c>
      <c r="BE5" s="215">
        <v>11</v>
      </c>
    </row>
    <row r="6" spans="1:57">
      <c r="C6" s="246"/>
      <c r="L6" s="246"/>
      <c r="M6" s="246"/>
      <c r="N6" s="246"/>
      <c r="O6" s="246"/>
      <c r="P6" s="246"/>
      <c r="Q6" s="246"/>
      <c r="R6" s="246"/>
      <c r="S6" s="246"/>
      <c r="T6" s="246"/>
      <c r="U6" s="246"/>
      <c r="V6" s="246"/>
    </row>
    <row r="7" spans="1:57">
      <c r="A7" s="237"/>
      <c r="B7" s="246">
        <v>1</v>
      </c>
      <c r="C7" s="237" t="s">
        <v>329</v>
      </c>
      <c r="E7" s="247">
        <v>935.54341666666664</v>
      </c>
      <c r="F7" s="247">
        <v>934.65825000000007</v>
      </c>
      <c r="G7" s="247">
        <v>920.18425000000013</v>
      </c>
      <c r="H7" s="248">
        <v>913.42374999999993</v>
      </c>
      <c r="I7" s="248">
        <v>917.90116666666665</v>
      </c>
      <c r="J7" s="248">
        <v>917.36266666666654</v>
      </c>
      <c r="K7" s="248">
        <v>920.36116666666669</v>
      </c>
      <c r="L7" s="249">
        <v>919.66866666666681</v>
      </c>
      <c r="M7" s="249">
        <v>917.49799999999993</v>
      </c>
      <c r="N7" s="249">
        <v>914.48133333333328</v>
      </c>
      <c r="O7" s="249">
        <v>917.80266666666682</v>
      </c>
      <c r="P7" s="249">
        <v>917.84700000000009</v>
      </c>
      <c r="Q7" s="249">
        <v>919.69500000000005</v>
      </c>
      <c r="R7" s="249">
        <v>917.70899999999995</v>
      </c>
      <c r="S7" s="249">
        <v>926.19366666666667</v>
      </c>
      <c r="T7" s="249">
        <v>927.57933333333324</v>
      </c>
      <c r="U7" s="249">
        <v>934.31500000000005</v>
      </c>
      <c r="V7" s="249">
        <v>932.48933333333332</v>
      </c>
      <c r="W7" s="247">
        <v>918.53300000000002</v>
      </c>
      <c r="X7" s="247">
        <v>919.90800000000002</v>
      </c>
      <c r="Y7" s="247">
        <v>920.56500000000005</v>
      </c>
      <c r="Z7" s="247">
        <v>917.88599999999997</v>
      </c>
      <c r="AA7" s="247">
        <v>917.298</v>
      </c>
      <c r="AB7" s="247">
        <v>917.31</v>
      </c>
      <c r="AC7" s="247">
        <v>915.03599999999994</v>
      </c>
      <c r="AD7" s="247">
        <v>913.58</v>
      </c>
      <c r="AE7" s="247">
        <v>914.82799999999997</v>
      </c>
      <c r="AF7" s="247">
        <v>917.89400000000001</v>
      </c>
      <c r="AG7" s="247">
        <v>918.79399999999998</v>
      </c>
      <c r="AH7" s="247">
        <v>916.72</v>
      </c>
      <c r="AI7" s="247">
        <v>916.16200000000003</v>
      </c>
      <c r="AJ7" s="247">
        <v>917.95799999999997</v>
      </c>
      <c r="AK7" s="247">
        <v>919.42100000000005</v>
      </c>
      <c r="AL7" s="247">
        <v>919.33900000000006</v>
      </c>
      <c r="AM7" s="247">
        <v>919.93299999999999</v>
      </c>
      <c r="AN7" s="247">
        <v>919.81299999999999</v>
      </c>
      <c r="AO7" s="247">
        <v>916.93299999999999</v>
      </c>
      <c r="AP7" s="247">
        <v>916.63099999999997</v>
      </c>
      <c r="AQ7" s="247">
        <v>919.56299999999999</v>
      </c>
      <c r="AR7" s="247">
        <v>926.56500000000005</v>
      </c>
      <c r="AS7" s="247">
        <v>927.91600000000005</v>
      </c>
      <c r="AT7" s="247">
        <v>924.1</v>
      </c>
      <c r="AU7" s="247">
        <v>926.39599999999996</v>
      </c>
      <c r="AV7" s="247">
        <v>927.54499999999996</v>
      </c>
      <c r="AW7" s="247">
        <v>928.79700000000003</v>
      </c>
      <c r="AX7" s="247">
        <v>933.43600000000004</v>
      </c>
      <c r="AY7" s="247">
        <v>934.44</v>
      </c>
      <c r="AZ7" s="247">
        <v>935.06899999999996</v>
      </c>
      <c r="BA7" s="247">
        <v>931.56799999999998</v>
      </c>
      <c r="BB7" s="247">
        <v>931.74599999999998</v>
      </c>
      <c r="BC7" s="247">
        <v>934.154</v>
      </c>
      <c r="BD7" s="247">
        <v>941.38599999999997</v>
      </c>
      <c r="BE7" s="247">
        <v>943.42399999999998</v>
      </c>
    </row>
    <row r="8" spans="1:57">
      <c r="A8" s="237"/>
      <c r="B8" s="246">
        <v>2</v>
      </c>
      <c r="C8" s="237" t="s">
        <v>330</v>
      </c>
      <c r="E8" s="247">
        <v>835.03899999999999</v>
      </c>
      <c r="F8" s="247">
        <v>823.9666666666667</v>
      </c>
      <c r="G8" s="247">
        <v>810.00124999999991</v>
      </c>
      <c r="H8" s="248">
        <v>793.59658333333334</v>
      </c>
      <c r="I8" s="248">
        <v>797.79216666666673</v>
      </c>
      <c r="J8" s="248">
        <v>804.63691666666671</v>
      </c>
      <c r="K8" s="248">
        <v>817.2090833333333</v>
      </c>
      <c r="L8" s="249">
        <v>798.02533333333338</v>
      </c>
      <c r="M8" s="249">
        <v>804.98033333333331</v>
      </c>
      <c r="N8" s="249">
        <v>807.06466666666665</v>
      </c>
      <c r="O8" s="249">
        <v>808.47733333333326</v>
      </c>
      <c r="P8" s="249">
        <v>803.03699999999992</v>
      </c>
      <c r="Q8" s="249">
        <v>817.18266666666659</v>
      </c>
      <c r="R8" s="249">
        <v>820.33</v>
      </c>
      <c r="S8" s="249">
        <v>828.28666666666675</v>
      </c>
      <c r="T8" s="249">
        <v>827.49133333333339</v>
      </c>
      <c r="U8" s="249">
        <v>846.46999999999991</v>
      </c>
      <c r="V8" s="249">
        <v>849.32033333333345</v>
      </c>
      <c r="W8" s="247">
        <v>794.25400000000002</v>
      </c>
      <c r="X8" s="247">
        <v>797.35599999999999</v>
      </c>
      <c r="Y8" s="247">
        <v>802.46600000000001</v>
      </c>
      <c r="Z8" s="247">
        <v>802.96299999999997</v>
      </c>
      <c r="AA8" s="247">
        <v>804.91300000000001</v>
      </c>
      <c r="AB8" s="247">
        <v>807.06500000000005</v>
      </c>
      <c r="AC8" s="247">
        <v>805.47900000000004</v>
      </c>
      <c r="AD8" s="247">
        <v>805.64499999999998</v>
      </c>
      <c r="AE8" s="247">
        <v>810.07</v>
      </c>
      <c r="AF8" s="247">
        <v>810.40599999999995</v>
      </c>
      <c r="AG8" s="247">
        <v>811.38199999999995</v>
      </c>
      <c r="AH8" s="247">
        <v>803.64400000000001</v>
      </c>
      <c r="AI8" s="247">
        <v>797.99699999999996</v>
      </c>
      <c r="AJ8" s="247">
        <v>801.91899999999998</v>
      </c>
      <c r="AK8" s="247">
        <v>809.19500000000005</v>
      </c>
      <c r="AL8" s="247">
        <v>813.88599999999997</v>
      </c>
      <c r="AM8" s="247">
        <v>817.64400000000001</v>
      </c>
      <c r="AN8" s="247">
        <v>820.01800000000003</v>
      </c>
      <c r="AO8" s="247">
        <v>817.81600000000003</v>
      </c>
      <c r="AP8" s="247">
        <v>818.73599999999999</v>
      </c>
      <c r="AQ8" s="247">
        <v>824.43799999999999</v>
      </c>
      <c r="AR8" s="247">
        <v>829.30200000000002</v>
      </c>
      <c r="AS8" s="247">
        <v>831.07299999999998</v>
      </c>
      <c r="AT8" s="247">
        <v>824.48500000000001</v>
      </c>
      <c r="AU8" s="247">
        <v>822.66</v>
      </c>
      <c r="AV8" s="247">
        <v>826.20600000000002</v>
      </c>
      <c r="AW8" s="247">
        <v>833.60799999999995</v>
      </c>
      <c r="AX8" s="247">
        <v>842.34900000000005</v>
      </c>
      <c r="AY8" s="247">
        <v>846.78499999999997</v>
      </c>
      <c r="AZ8" s="247">
        <v>850.27599999999995</v>
      </c>
      <c r="BA8" s="247">
        <v>846.89400000000001</v>
      </c>
      <c r="BB8" s="247">
        <v>847.90300000000002</v>
      </c>
      <c r="BC8" s="247">
        <v>853.16399999999999</v>
      </c>
      <c r="BD8" s="247">
        <v>858.39300000000003</v>
      </c>
      <c r="BE8" s="247">
        <v>861.00900000000001</v>
      </c>
    </row>
    <row r="9" spans="1:57">
      <c r="A9" s="237"/>
      <c r="B9" s="246">
        <v>3</v>
      </c>
      <c r="C9" s="237" t="s">
        <v>43</v>
      </c>
      <c r="E9" s="247">
        <v>33.447583333333334</v>
      </c>
      <c r="F9" s="247">
        <v>38.756999999999998</v>
      </c>
      <c r="G9" s="247">
        <v>36.962333333333333</v>
      </c>
      <c r="H9" s="248">
        <v>38.207249999999995</v>
      </c>
      <c r="I9" s="248">
        <v>35.366166666666665</v>
      </c>
      <c r="J9" s="248">
        <v>29.886083333333335</v>
      </c>
      <c r="K9" s="248">
        <v>23.149666666666665</v>
      </c>
      <c r="L9" s="249">
        <v>32.75333333333333</v>
      </c>
      <c r="M9" s="249">
        <v>30.508333333333336</v>
      </c>
      <c r="N9" s="249">
        <v>29.375333333333334</v>
      </c>
      <c r="O9" s="249">
        <v>26.907333333333337</v>
      </c>
      <c r="P9" s="249">
        <v>23.928666666666668</v>
      </c>
      <c r="Q9" s="249">
        <v>23.763999999999999</v>
      </c>
      <c r="R9" s="249">
        <v>22.141333333333332</v>
      </c>
      <c r="S9" s="249">
        <v>22.764666666666667</v>
      </c>
      <c r="T9" s="249">
        <v>22.306333333333331</v>
      </c>
      <c r="U9" s="249">
        <v>27.252333333333336</v>
      </c>
      <c r="V9" s="249">
        <v>25.173666666666666</v>
      </c>
      <c r="W9" s="247">
        <v>32.558</v>
      </c>
      <c r="X9" s="247">
        <v>32.703000000000003</v>
      </c>
      <c r="Y9" s="247">
        <v>32.999000000000002</v>
      </c>
      <c r="Z9" s="247">
        <v>30.527999999999999</v>
      </c>
      <c r="AA9" s="247">
        <v>30.54</v>
      </c>
      <c r="AB9" s="247">
        <v>30.457000000000001</v>
      </c>
      <c r="AC9" s="247">
        <v>29.509</v>
      </c>
      <c r="AD9" s="247">
        <v>29.286000000000001</v>
      </c>
      <c r="AE9" s="247">
        <v>29.331</v>
      </c>
      <c r="AF9" s="247">
        <v>26.963000000000001</v>
      </c>
      <c r="AG9" s="247">
        <v>26.847999999999999</v>
      </c>
      <c r="AH9" s="247">
        <v>26.911000000000001</v>
      </c>
      <c r="AI9" s="247">
        <v>23.914999999999999</v>
      </c>
      <c r="AJ9" s="247">
        <v>23.873000000000001</v>
      </c>
      <c r="AK9" s="247">
        <v>23.998000000000001</v>
      </c>
      <c r="AL9" s="247">
        <v>23.818999999999999</v>
      </c>
      <c r="AM9" s="247">
        <v>23.795000000000002</v>
      </c>
      <c r="AN9" s="247">
        <v>23.678000000000001</v>
      </c>
      <c r="AO9" s="247">
        <v>22.215</v>
      </c>
      <c r="AP9" s="247">
        <v>22.055</v>
      </c>
      <c r="AQ9" s="247">
        <v>22.154</v>
      </c>
      <c r="AR9" s="247">
        <v>22.898</v>
      </c>
      <c r="AS9" s="247">
        <v>22.763000000000002</v>
      </c>
      <c r="AT9" s="247">
        <v>22.632999999999999</v>
      </c>
      <c r="AU9" s="247">
        <v>22.245999999999999</v>
      </c>
      <c r="AV9" s="247">
        <v>22.254000000000001</v>
      </c>
      <c r="AW9" s="247">
        <v>22.419</v>
      </c>
      <c r="AX9" s="247">
        <v>27.25</v>
      </c>
      <c r="AY9" s="247">
        <v>27.175999999999998</v>
      </c>
      <c r="AZ9" s="247">
        <v>27.331</v>
      </c>
      <c r="BA9" s="247">
        <v>25.074999999999999</v>
      </c>
      <c r="BB9" s="247">
        <v>25.238</v>
      </c>
      <c r="BC9" s="247">
        <v>25.207999999999998</v>
      </c>
      <c r="BD9" s="247">
        <v>25.27</v>
      </c>
      <c r="BE9" s="247">
        <v>25.277999999999999</v>
      </c>
    </row>
    <row r="10" spans="1:57">
      <c r="A10" s="237"/>
      <c r="B10" s="246">
        <v>4</v>
      </c>
      <c r="C10" s="237" t="s">
        <v>44</v>
      </c>
      <c r="E10" s="247">
        <v>287.27358333333331</v>
      </c>
      <c r="F10" s="247">
        <v>272.88541666666669</v>
      </c>
      <c r="G10" s="247">
        <v>263.08175</v>
      </c>
      <c r="H10" s="248">
        <v>252.18133333333336</v>
      </c>
      <c r="I10" s="248">
        <v>252.43200000000002</v>
      </c>
      <c r="J10" s="248">
        <v>255.18733333333333</v>
      </c>
      <c r="K10" s="248">
        <v>260.29833333333335</v>
      </c>
      <c r="L10" s="249">
        <v>250.41166666666666</v>
      </c>
      <c r="M10" s="249">
        <v>255.18866666666668</v>
      </c>
      <c r="N10" s="249">
        <v>257.26766666666663</v>
      </c>
      <c r="O10" s="249">
        <v>257.88133333333332</v>
      </c>
      <c r="P10" s="249">
        <v>254.71199999999999</v>
      </c>
      <c r="Q10" s="249">
        <v>260.69133333333338</v>
      </c>
      <c r="R10" s="249">
        <v>262.53266666666667</v>
      </c>
      <c r="S10" s="249">
        <v>263.25733333333329</v>
      </c>
      <c r="T10" s="249">
        <v>261.22300000000001</v>
      </c>
      <c r="U10" s="249">
        <v>268.65000000000003</v>
      </c>
      <c r="V10" s="249">
        <v>271.88066666666663</v>
      </c>
      <c r="W10" s="247">
        <v>249.13399999999999</v>
      </c>
      <c r="X10" s="247">
        <v>249.91</v>
      </c>
      <c r="Y10" s="247">
        <v>252.191</v>
      </c>
      <c r="Z10" s="247">
        <v>254.22900000000001</v>
      </c>
      <c r="AA10" s="247">
        <v>255.13900000000001</v>
      </c>
      <c r="AB10" s="247">
        <v>256.19799999999998</v>
      </c>
      <c r="AC10" s="247">
        <v>256.45499999999998</v>
      </c>
      <c r="AD10" s="247">
        <v>256.91199999999998</v>
      </c>
      <c r="AE10" s="247">
        <v>258.43599999999998</v>
      </c>
      <c r="AF10" s="247">
        <v>259.62400000000002</v>
      </c>
      <c r="AG10" s="247">
        <v>259.76400000000001</v>
      </c>
      <c r="AH10" s="247">
        <v>254.256</v>
      </c>
      <c r="AI10" s="247">
        <v>252.67</v>
      </c>
      <c r="AJ10" s="247">
        <v>254.066</v>
      </c>
      <c r="AK10" s="247">
        <v>257.39999999999998</v>
      </c>
      <c r="AL10" s="247">
        <v>259.69099999999997</v>
      </c>
      <c r="AM10" s="247">
        <v>260.67500000000001</v>
      </c>
      <c r="AN10" s="247">
        <v>261.70800000000003</v>
      </c>
      <c r="AO10" s="247">
        <v>262.08300000000003</v>
      </c>
      <c r="AP10" s="247">
        <v>262.036</v>
      </c>
      <c r="AQ10" s="247">
        <v>263.47899999999998</v>
      </c>
      <c r="AR10" s="247">
        <v>264.642</v>
      </c>
      <c r="AS10" s="247">
        <v>265.07100000000003</v>
      </c>
      <c r="AT10" s="247">
        <v>260.05900000000003</v>
      </c>
      <c r="AU10" s="247">
        <v>258.72500000000002</v>
      </c>
      <c r="AV10" s="247">
        <v>260.37299999999999</v>
      </c>
      <c r="AW10" s="247">
        <v>264.57100000000003</v>
      </c>
      <c r="AX10" s="247">
        <v>266.57799999999997</v>
      </c>
      <c r="AY10" s="247">
        <v>268.85599999999999</v>
      </c>
      <c r="AZ10" s="247">
        <v>270.51600000000002</v>
      </c>
      <c r="BA10" s="247">
        <v>271.07799999999997</v>
      </c>
      <c r="BB10" s="247">
        <v>271.59199999999998</v>
      </c>
      <c r="BC10" s="247">
        <v>272.97199999999998</v>
      </c>
      <c r="BD10" s="247">
        <v>275.23899999999998</v>
      </c>
      <c r="BE10" s="247">
        <v>276.31799999999998</v>
      </c>
    </row>
    <row r="11" spans="1:57">
      <c r="A11" s="237"/>
      <c r="B11" s="246">
        <v>5</v>
      </c>
      <c r="C11" s="237" t="s">
        <v>156</v>
      </c>
      <c r="E11" s="247">
        <v>188.56891666666667</v>
      </c>
      <c r="F11" s="247">
        <v>184.84433333333334</v>
      </c>
      <c r="G11" s="247">
        <v>182.92533333333333</v>
      </c>
      <c r="H11" s="248">
        <v>177.69041666666666</v>
      </c>
      <c r="I11" s="248">
        <v>178.34041666666667</v>
      </c>
      <c r="J11" s="248">
        <v>180.96624999999997</v>
      </c>
      <c r="K11" s="248">
        <v>186.66824999999997</v>
      </c>
      <c r="L11" s="249">
        <v>178.816</v>
      </c>
      <c r="M11" s="249">
        <v>179.90766666666664</v>
      </c>
      <c r="N11" s="249">
        <v>181.577</v>
      </c>
      <c r="O11" s="249">
        <v>183.56433333333334</v>
      </c>
      <c r="P11" s="249">
        <v>184.10733333333334</v>
      </c>
      <c r="Q11" s="249">
        <v>186.20733333333337</v>
      </c>
      <c r="R11" s="249">
        <v>187.32733333333331</v>
      </c>
      <c r="S11" s="249">
        <v>189.03100000000003</v>
      </c>
      <c r="T11" s="249">
        <v>189.68866666666668</v>
      </c>
      <c r="U11" s="249">
        <v>192.79899999999998</v>
      </c>
      <c r="V11" s="249">
        <v>195.00033333333332</v>
      </c>
      <c r="W11" s="247">
        <v>178.536</v>
      </c>
      <c r="X11" s="247">
        <v>178.822</v>
      </c>
      <c r="Y11" s="247">
        <v>179.09</v>
      </c>
      <c r="Z11" s="247">
        <v>179.28800000000001</v>
      </c>
      <c r="AA11" s="247">
        <v>179.86500000000001</v>
      </c>
      <c r="AB11" s="247">
        <v>180.57</v>
      </c>
      <c r="AC11" s="247">
        <v>180.92599999999999</v>
      </c>
      <c r="AD11" s="247">
        <v>181.34899999999999</v>
      </c>
      <c r="AE11" s="247">
        <v>182.45599999999999</v>
      </c>
      <c r="AF11" s="247">
        <v>183.55199999999999</v>
      </c>
      <c r="AG11" s="247">
        <v>184.14400000000001</v>
      </c>
      <c r="AH11" s="247">
        <v>182.99700000000001</v>
      </c>
      <c r="AI11" s="247">
        <v>183.227</v>
      </c>
      <c r="AJ11" s="247">
        <v>184.148</v>
      </c>
      <c r="AK11" s="247">
        <v>184.947</v>
      </c>
      <c r="AL11" s="247">
        <v>185.624</v>
      </c>
      <c r="AM11" s="247">
        <v>186.21199999999999</v>
      </c>
      <c r="AN11" s="247">
        <v>186.786</v>
      </c>
      <c r="AO11" s="247">
        <v>186.846</v>
      </c>
      <c r="AP11" s="247">
        <v>187.066</v>
      </c>
      <c r="AQ11" s="247">
        <v>188.07</v>
      </c>
      <c r="AR11" s="247">
        <v>188.94300000000001</v>
      </c>
      <c r="AS11" s="247">
        <v>189.57499999999999</v>
      </c>
      <c r="AT11" s="247">
        <v>188.57499999999999</v>
      </c>
      <c r="AU11" s="247">
        <v>188.614</v>
      </c>
      <c r="AV11" s="247">
        <v>189.589</v>
      </c>
      <c r="AW11" s="247">
        <v>190.863</v>
      </c>
      <c r="AX11" s="247">
        <v>191.53</v>
      </c>
      <c r="AY11" s="247">
        <v>192.958</v>
      </c>
      <c r="AZ11" s="247">
        <v>193.90899999999999</v>
      </c>
      <c r="BA11" s="247">
        <v>194.45099999999999</v>
      </c>
      <c r="BB11" s="247">
        <v>194.77</v>
      </c>
      <c r="BC11" s="247">
        <v>195.78</v>
      </c>
      <c r="BD11" s="247">
        <v>197.554</v>
      </c>
      <c r="BE11" s="247">
        <v>198.26400000000001</v>
      </c>
    </row>
    <row r="12" spans="1:57">
      <c r="A12" s="237"/>
      <c r="B12" s="246">
        <v>6</v>
      </c>
      <c r="C12" s="237" t="s">
        <v>157</v>
      </c>
      <c r="E12" s="247">
        <v>78.548166666666674</v>
      </c>
      <c r="F12" s="247">
        <v>67.838750000000005</v>
      </c>
      <c r="G12" s="247">
        <v>59.791583333333335</v>
      </c>
      <c r="H12" s="248">
        <v>54.250250000000015</v>
      </c>
      <c r="I12" s="248">
        <v>53.982333333333337</v>
      </c>
      <c r="J12" s="248">
        <v>54.314333333333337</v>
      </c>
      <c r="K12" s="248">
        <v>53.901916666666665</v>
      </c>
      <c r="L12" s="249">
        <v>51.794999999999995</v>
      </c>
      <c r="M12" s="249">
        <v>55.290333333333336</v>
      </c>
      <c r="N12" s="249">
        <v>55.702666666666666</v>
      </c>
      <c r="O12" s="249">
        <v>54.469333333333331</v>
      </c>
      <c r="P12" s="249">
        <v>50.926666666666669</v>
      </c>
      <c r="Q12" s="249">
        <v>54.609666666666669</v>
      </c>
      <c r="R12" s="249">
        <v>55.404333333333341</v>
      </c>
      <c r="S12" s="249">
        <v>54.667000000000002</v>
      </c>
      <c r="T12" s="249">
        <v>52.20066666666667</v>
      </c>
      <c r="U12" s="249">
        <v>56.260666666666673</v>
      </c>
      <c r="V12" s="249">
        <v>57.210333333333331</v>
      </c>
      <c r="W12" s="247">
        <v>50.884</v>
      </c>
      <c r="X12" s="247">
        <v>51.277999999999999</v>
      </c>
      <c r="Y12" s="247">
        <v>53.222999999999999</v>
      </c>
      <c r="Z12" s="247">
        <v>54.978999999999999</v>
      </c>
      <c r="AA12" s="247">
        <v>55.273000000000003</v>
      </c>
      <c r="AB12" s="247">
        <v>55.619</v>
      </c>
      <c r="AC12" s="247">
        <v>55.543999999999997</v>
      </c>
      <c r="AD12" s="247">
        <v>55.564</v>
      </c>
      <c r="AE12" s="247">
        <v>56</v>
      </c>
      <c r="AF12" s="247">
        <v>56.110999999999997</v>
      </c>
      <c r="AG12" s="247">
        <v>55.685000000000002</v>
      </c>
      <c r="AH12" s="247">
        <v>51.612000000000002</v>
      </c>
      <c r="AI12" s="247">
        <v>49.823999999999998</v>
      </c>
      <c r="AJ12" s="247">
        <v>50.235999999999997</v>
      </c>
      <c r="AK12" s="247">
        <v>52.72</v>
      </c>
      <c r="AL12" s="247">
        <v>54.231999999999999</v>
      </c>
      <c r="AM12" s="247">
        <v>54.607999999999997</v>
      </c>
      <c r="AN12" s="247">
        <v>54.988999999999997</v>
      </c>
      <c r="AO12" s="247">
        <v>55.307000000000002</v>
      </c>
      <c r="AP12" s="247">
        <v>55.243000000000002</v>
      </c>
      <c r="AQ12" s="247">
        <v>55.662999999999997</v>
      </c>
      <c r="AR12" s="247">
        <v>55.991999999999997</v>
      </c>
      <c r="AS12" s="247">
        <v>55.854999999999997</v>
      </c>
      <c r="AT12" s="247">
        <v>52.154000000000003</v>
      </c>
      <c r="AU12" s="247">
        <v>50.813000000000002</v>
      </c>
      <c r="AV12" s="247">
        <v>51.457999999999998</v>
      </c>
      <c r="AW12" s="247">
        <v>54.331000000000003</v>
      </c>
      <c r="AX12" s="247">
        <v>55.563000000000002</v>
      </c>
      <c r="AY12" s="247">
        <v>56.308</v>
      </c>
      <c r="AZ12" s="247">
        <v>56.911000000000001</v>
      </c>
      <c r="BA12" s="247">
        <v>56.942</v>
      </c>
      <c r="BB12" s="247">
        <v>57.146000000000001</v>
      </c>
      <c r="BC12" s="247">
        <v>57.542999999999999</v>
      </c>
      <c r="BD12" s="247">
        <v>58.012</v>
      </c>
      <c r="BE12" s="247">
        <v>58.4</v>
      </c>
    </row>
    <row r="13" spans="1:57">
      <c r="A13" s="237"/>
      <c r="B13" s="246">
        <v>7</v>
      </c>
      <c r="C13" s="237" t="s">
        <v>45</v>
      </c>
      <c r="E13" s="247">
        <v>514.31783333333328</v>
      </c>
      <c r="F13" s="247">
        <v>512.32425000000001</v>
      </c>
      <c r="G13" s="247">
        <v>509.95716666666675</v>
      </c>
      <c r="H13" s="248">
        <v>503.20800000000008</v>
      </c>
      <c r="I13" s="248">
        <v>509.99400000000009</v>
      </c>
      <c r="J13" s="248">
        <v>519.56349999999998</v>
      </c>
      <c r="K13" s="248">
        <v>533.76108333333332</v>
      </c>
      <c r="L13" s="249">
        <v>514.86033333333341</v>
      </c>
      <c r="M13" s="249">
        <v>519.2833333333333</v>
      </c>
      <c r="N13" s="249">
        <v>520.42166666666662</v>
      </c>
      <c r="O13" s="249">
        <v>523.68866666666656</v>
      </c>
      <c r="P13" s="249">
        <v>524.39633333333336</v>
      </c>
      <c r="Q13" s="249">
        <v>532.72733333333326</v>
      </c>
      <c r="R13" s="249">
        <v>535.65599999999995</v>
      </c>
      <c r="S13" s="249">
        <v>542.26466666666659</v>
      </c>
      <c r="T13" s="249">
        <v>543.96199999999999</v>
      </c>
      <c r="U13" s="249">
        <v>550.5676666666667</v>
      </c>
      <c r="V13" s="249">
        <v>552.26599999999996</v>
      </c>
      <c r="W13" s="247">
        <v>512.56200000000001</v>
      </c>
      <c r="X13" s="247">
        <v>514.74300000000005</v>
      </c>
      <c r="Y13" s="247">
        <v>517.27599999999995</v>
      </c>
      <c r="Z13" s="247">
        <v>518.20600000000002</v>
      </c>
      <c r="AA13" s="247">
        <v>519.23400000000004</v>
      </c>
      <c r="AB13" s="247">
        <v>520.41</v>
      </c>
      <c r="AC13" s="247">
        <v>519.51499999999999</v>
      </c>
      <c r="AD13" s="247">
        <v>519.447</v>
      </c>
      <c r="AE13" s="247">
        <v>522.303</v>
      </c>
      <c r="AF13" s="247">
        <v>523.81899999999996</v>
      </c>
      <c r="AG13" s="247">
        <v>524.77</v>
      </c>
      <c r="AH13" s="247">
        <v>522.47699999999998</v>
      </c>
      <c r="AI13" s="247">
        <v>521.41200000000003</v>
      </c>
      <c r="AJ13" s="247">
        <v>523.98</v>
      </c>
      <c r="AK13" s="247">
        <v>527.79700000000003</v>
      </c>
      <c r="AL13" s="247">
        <v>530.37599999999998</v>
      </c>
      <c r="AM13" s="247">
        <v>533.17399999999998</v>
      </c>
      <c r="AN13" s="247">
        <v>534.63199999999995</v>
      </c>
      <c r="AO13" s="247">
        <v>533.51800000000003</v>
      </c>
      <c r="AP13" s="247">
        <v>534.64499999999998</v>
      </c>
      <c r="AQ13" s="247">
        <v>538.80499999999995</v>
      </c>
      <c r="AR13" s="247">
        <v>541.76199999999994</v>
      </c>
      <c r="AS13" s="247">
        <v>543.23900000000003</v>
      </c>
      <c r="AT13" s="247">
        <v>541.79300000000001</v>
      </c>
      <c r="AU13" s="247">
        <v>541.68899999999996</v>
      </c>
      <c r="AV13" s="247">
        <v>543.57899999999995</v>
      </c>
      <c r="AW13" s="247">
        <v>546.61800000000005</v>
      </c>
      <c r="AX13" s="247">
        <v>548.52099999999996</v>
      </c>
      <c r="AY13" s="247">
        <v>550.75300000000004</v>
      </c>
      <c r="AZ13" s="247">
        <v>552.42899999999997</v>
      </c>
      <c r="BA13" s="247">
        <v>550.74099999999999</v>
      </c>
      <c r="BB13" s="247">
        <v>551.07299999999998</v>
      </c>
      <c r="BC13" s="247">
        <v>554.98400000000004</v>
      </c>
      <c r="BD13" s="247">
        <v>557.88400000000001</v>
      </c>
      <c r="BE13" s="247">
        <v>559.41300000000001</v>
      </c>
    </row>
    <row r="14" spans="1:57">
      <c r="A14" s="237"/>
      <c r="B14" s="246">
        <v>8</v>
      </c>
      <c r="C14" s="237" t="s">
        <v>158</v>
      </c>
      <c r="E14" s="247">
        <v>52.014833333333335</v>
      </c>
      <c r="F14" s="247">
        <v>51.353416666666668</v>
      </c>
      <c r="G14" s="247">
        <v>50.703000000000003</v>
      </c>
      <c r="H14" s="248">
        <v>49.144333333333329</v>
      </c>
      <c r="I14" s="248">
        <v>48.819083333333339</v>
      </c>
      <c r="J14" s="248">
        <v>48.135583333333329</v>
      </c>
      <c r="K14" s="248">
        <v>48.41941666666667</v>
      </c>
      <c r="L14" s="249">
        <v>48.095666666666666</v>
      </c>
      <c r="M14" s="249">
        <v>48.158666666666669</v>
      </c>
      <c r="N14" s="249">
        <v>48.250333333333323</v>
      </c>
      <c r="O14" s="249">
        <v>48.037666666666667</v>
      </c>
      <c r="P14" s="249">
        <v>48.098333333333336</v>
      </c>
      <c r="Q14" s="249">
        <v>48.405666666666669</v>
      </c>
      <c r="R14" s="249">
        <v>48.592000000000006</v>
      </c>
      <c r="S14" s="249">
        <v>48.581666666666671</v>
      </c>
      <c r="T14" s="249">
        <v>48.550666666666665</v>
      </c>
      <c r="U14" s="249">
        <v>48.808333333333337</v>
      </c>
      <c r="V14" s="249">
        <v>49.000333333333337</v>
      </c>
      <c r="W14" s="247">
        <v>48.005000000000003</v>
      </c>
      <c r="X14" s="247">
        <v>48.112000000000002</v>
      </c>
      <c r="Y14" s="247">
        <v>48.17</v>
      </c>
      <c r="Z14" s="247">
        <v>48.21</v>
      </c>
      <c r="AA14" s="247">
        <v>47.969000000000001</v>
      </c>
      <c r="AB14" s="247">
        <v>48.296999999999997</v>
      </c>
      <c r="AC14" s="247">
        <v>48.247</v>
      </c>
      <c r="AD14" s="247">
        <v>48.262999999999998</v>
      </c>
      <c r="AE14" s="247">
        <v>48.241</v>
      </c>
      <c r="AF14" s="247">
        <v>47.881999999999998</v>
      </c>
      <c r="AG14" s="247">
        <v>48.271999999999998</v>
      </c>
      <c r="AH14" s="247">
        <v>47.959000000000003</v>
      </c>
      <c r="AI14" s="247">
        <v>47.895000000000003</v>
      </c>
      <c r="AJ14" s="247">
        <v>48.070999999999998</v>
      </c>
      <c r="AK14" s="247">
        <v>48.329000000000001</v>
      </c>
      <c r="AL14" s="247">
        <v>48.261000000000003</v>
      </c>
      <c r="AM14" s="247">
        <v>48.438000000000002</v>
      </c>
      <c r="AN14" s="247">
        <v>48.518000000000001</v>
      </c>
      <c r="AO14" s="247">
        <v>48.502000000000002</v>
      </c>
      <c r="AP14" s="247">
        <v>48.594999999999999</v>
      </c>
      <c r="AQ14" s="247">
        <v>48.679000000000002</v>
      </c>
      <c r="AR14" s="247">
        <v>48.679000000000002</v>
      </c>
      <c r="AS14" s="247">
        <v>48.661999999999999</v>
      </c>
      <c r="AT14" s="247">
        <v>48.404000000000003</v>
      </c>
      <c r="AU14" s="247">
        <v>48.396999999999998</v>
      </c>
      <c r="AV14" s="247">
        <v>48.514000000000003</v>
      </c>
      <c r="AW14" s="247">
        <v>48.741</v>
      </c>
      <c r="AX14" s="247">
        <v>48.610999999999997</v>
      </c>
      <c r="AY14" s="247">
        <v>48.866999999999997</v>
      </c>
      <c r="AZ14" s="247">
        <v>48.947000000000003</v>
      </c>
      <c r="BA14" s="247">
        <v>48.956000000000003</v>
      </c>
      <c r="BB14" s="247">
        <v>48.98</v>
      </c>
      <c r="BC14" s="247">
        <v>49.064999999999998</v>
      </c>
      <c r="BD14" s="247">
        <v>49.125</v>
      </c>
      <c r="BE14" s="247">
        <v>49.042000000000002</v>
      </c>
    </row>
    <row r="15" spans="1:57">
      <c r="A15" s="237"/>
      <c r="B15" s="246">
        <v>9</v>
      </c>
      <c r="C15" s="237" t="s">
        <v>159</v>
      </c>
      <c r="E15" s="247">
        <v>116.74675000000001</v>
      </c>
      <c r="F15" s="247">
        <v>118.81425</v>
      </c>
      <c r="G15" s="247">
        <v>120.90249999999999</v>
      </c>
      <c r="H15" s="248">
        <v>120.97249999999998</v>
      </c>
      <c r="I15" s="248">
        <v>122.18266666666666</v>
      </c>
      <c r="J15" s="248">
        <v>124.03583333333334</v>
      </c>
      <c r="K15" s="248">
        <v>127.70041666666667</v>
      </c>
      <c r="L15" s="249">
        <v>123.30833333333332</v>
      </c>
      <c r="M15" s="249">
        <v>124.05333333333334</v>
      </c>
      <c r="N15" s="249">
        <v>123.29366666666665</v>
      </c>
      <c r="O15" s="249">
        <v>125.488</v>
      </c>
      <c r="P15" s="249">
        <v>125.855</v>
      </c>
      <c r="Q15" s="249">
        <v>127.62933333333332</v>
      </c>
      <c r="R15" s="249">
        <v>127.28500000000001</v>
      </c>
      <c r="S15" s="249">
        <v>130.03233333333336</v>
      </c>
      <c r="T15" s="249">
        <v>130.77366666666668</v>
      </c>
      <c r="U15" s="249">
        <v>131.41833333333332</v>
      </c>
      <c r="V15" s="249">
        <v>130.81333333333336</v>
      </c>
      <c r="W15" s="247">
        <v>122.613</v>
      </c>
      <c r="X15" s="247">
        <v>123.438</v>
      </c>
      <c r="Y15" s="247">
        <v>123.874</v>
      </c>
      <c r="Z15" s="247">
        <v>124.009</v>
      </c>
      <c r="AA15" s="247">
        <v>124.096</v>
      </c>
      <c r="AB15" s="247">
        <v>124.05500000000001</v>
      </c>
      <c r="AC15" s="247">
        <v>122.79600000000001</v>
      </c>
      <c r="AD15" s="247">
        <v>122.628</v>
      </c>
      <c r="AE15" s="247">
        <v>124.45699999999999</v>
      </c>
      <c r="AF15" s="247">
        <v>125.22199999999999</v>
      </c>
      <c r="AG15" s="247">
        <v>125.735</v>
      </c>
      <c r="AH15" s="247">
        <v>125.50700000000001</v>
      </c>
      <c r="AI15" s="247">
        <v>124.956</v>
      </c>
      <c r="AJ15" s="247">
        <v>125.81699999999999</v>
      </c>
      <c r="AK15" s="247">
        <v>126.792</v>
      </c>
      <c r="AL15" s="247">
        <v>127.38200000000001</v>
      </c>
      <c r="AM15" s="247">
        <v>127.67100000000001</v>
      </c>
      <c r="AN15" s="247">
        <v>127.83499999999999</v>
      </c>
      <c r="AO15" s="247">
        <v>126.517</v>
      </c>
      <c r="AP15" s="247">
        <v>126.511</v>
      </c>
      <c r="AQ15" s="247">
        <v>128.827</v>
      </c>
      <c r="AR15" s="247">
        <v>129.69</v>
      </c>
      <c r="AS15" s="247">
        <v>130.29900000000001</v>
      </c>
      <c r="AT15" s="247">
        <v>130.108</v>
      </c>
      <c r="AU15" s="247">
        <v>130.33500000000001</v>
      </c>
      <c r="AV15" s="247">
        <v>130.80799999999999</v>
      </c>
      <c r="AW15" s="247">
        <v>131.178</v>
      </c>
      <c r="AX15" s="247">
        <v>131.322</v>
      </c>
      <c r="AY15" s="247">
        <v>131.56800000000001</v>
      </c>
      <c r="AZ15" s="247">
        <v>131.36500000000001</v>
      </c>
      <c r="BA15" s="247">
        <v>130.04400000000001</v>
      </c>
      <c r="BB15" s="247">
        <v>129.99700000000001</v>
      </c>
      <c r="BC15" s="247">
        <v>132.399</v>
      </c>
      <c r="BD15" s="247">
        <v>133.238</v>
      </c>
      <c r="BE15" s="247">
        <v>133.666</v>
      </c>
    </row>
    <row r="16" spans="1:57">
      <c r="A16" s="237"/>
      <c r="B16" s="246">
        <v>10</v>
      </c>
      <c r="C16" s="237" t="s">
        <v>331</v>
      </c>
      <c r="E16" s="247">
        <v>747.1944166666666</v>
      </c>
      <c r="F16" s="247">
        <v>729.05000000000007</v>
      </c>
      <c r="G16" s="247">
        <v>717.04283333333331</v>
      </c>
      <c r="H16" s="248">
        <v>698.72375000000011</v>
      </c>
      <c r="I16" s="248">
        <v>703.04008333333343</v>
      </c>
      <c r="J16" s="248">
        <v>713.07625000000007</v>
      </c>
      <c r="K16" s="248">
        <v>730.52558333333343</v>
      </c>
      <c r="L16" s="249">
        <v>704.24599999999998</v>
      </c>
      <c r="M16" s="249">
        <v>712.86500000000012</v>
      </c>
      <c r="N16" s="249">
        <v>715.91899999999998</v>
      </c>
      <c r="O16" s="249">
        <v>719.27499999999998</v>
      </c>
      <c r="P16" s="249">
        <v>716.1869999999999</v>
      </c>
      <c r="Q16" s="249">
        <v>730.21466666666674</v>
      </c>
      <c r="R16" s="249">
        <v>734.57133333333331</v>
      </c>
      <c r="S16" s="249">
        <v>741.12933333333331</v>
      </c>
      <c r="T16" s="249">
        <v>740.49699999999996</v>
      </c>
      <c r="U16" s="249">
        <v>754.34933333333322</v>
      </c>
      <c r="V16" s="249">
        <v>758.93899999999996</v>
      </c>
      <c r="W16" s="247">
        <v>700.95500000000004</v>
      </c>
      <c r="X16" s="247">
        <v>703.59400000000005</v>
      </c>
      <c r="Y16" s="247">
        <v>708.18899999999996</v>
      </c>
      <c r="Z16" s="247">
        <v>710.92899999999997</v>
      </c>
      <c r="AA16" s="247">
        <v>712.74800000000005</v>
      </c>
      <c r="AB16" s="247">
        <v>714.91800000000001</v>
      </c>
      <c r="AC16" s="247">
        <v>714.32600000000002</v>
      </c>
      <c r="AD16" s="247">
        <v>714.63599999999997</v>
      </c>
      <c r="AE16" s="247">
        <v>718.79499999999996</v>
      </c>
      <c r="AF16" s="247">
        <v>721.15200000000004</v>
      </c>
      <c r="AG16" s="247">
        <v>722.14300000000003</v>
      </c>
      <c r="AH16" s="247">
        <v>714.53</v>
      </c>
      <c r="AI16" s="247">
        <v>711.31299999999999</v>
      </c>
      <c r="AJ16" s="247">
        <v>715.03</v>
      </c>
      <c r="AK16" s="247">
        <v>722.21799999999996</v>
      </c>
      <c r="AL16" s="247">
        <v>726.96799999999996</v>
      </c>
      <c r="AM16" s="247">
        <v>730.63499999999999</v>
      </c>
      <c r="AN16" s="247">
        <v>733.04100000000005</v>
      </c>
      <c r="AO16" s="247">
        <v>732.20699999999999</v>
      </c>
      <c r="AP16" s="247">
        <v>733.06200000000001</v>
      </c>
      <c r="AQ16" s="247">
        <v>738.44500000000005</v>
      </c>
      <c r="AR16" s="247">
        <v>742.17399999999998</v>
      </c>
      <c r="AS16" s="247">
        <v>743.83699999999999</v>
      </c>
      <c r="AT16" s="247">
        <v>737.37699999999995</v>
      </c>
      <c r="AU16" s="247">
        <v>735.81299999999999</v>
      </c>
      <c r="AV16" s="247">
        <v>739.23299999999995</v>
      </c>
      <c r="AW16" s="247">
        <v>746.44500000000005</v>
      </c>
      <c r="AX16" s="247">
        <v>750.27</v>
      </c>
      <c r="AY16" s="247">
        <v>754.73299999999995</v>
      </c>
      <c r="AZ16" s="247">
        <v>758.04499999999996</v>
      </c>
      <c r="BA16" s="247">
        <v>756.78300000000002</v>
      </c>
      <c r="BB16" s="247">
        <v>757.524</v>
      </c>
      <c r="BC16" s="247">
        <v>762.51</v>
      </c>
      <c r="BD16" s="247">
        <v>767.29100000000005</v>
      </c>
      <c r="BE16" s="247">
        <v>769.72199999999998</v>
      </c>
    </row>
    <row r="17" spans="1:57">
      <c r="A17" s="237"/>
      <c r="B17" s="246">
        <v>11</v>
      </c>
      <c r="C17" s="237" t="s">
        <v>41</v>
      </c>
      <c r="E17" s="247">
        <v>685.73316666666665</v>
      </c>
      <c r="F17" s="247">
        <v>671.8121666666666</v>
      </c>
      <c r="G17" s="247">
        <v>662.55225000000007</v>
      </c>
      <c r="H17" s="248">
        <v>647.58466666666675</v>
      </c>
      <c r="I17" s="248">
        <v>652.55716666666683</v>
      </c>
      <c r="J17" s="248">
        <v>662.31566666666663</v>
      </c>
      <c r="K17" s="248">
        <v>680.21408333333341</v>
      </c>
      <c r="L17" s="249">
        <v>654.58199999999999</v>
      </c>
      <c r="M17" s="249">
        <v>661.47033333333331</v>
      </c>
      <c r="N17" s="249">
        <v>664.56200000000001</v>
      </c>
      <c r="O17" s="249">
        <v>668.64833333333343</v>
      </c>
      <c r="P17" s="249">
        <v>667.50166666666667</v>
      </c>
      <c r="Q17" s="249">
        <v>679.5626666666667</v>
      </c>
      <c r="R17" s="249">
        <v>683.59866666666665</v>
      </c>
      <c r="S17" s="249">
        <v>690.19333333333327</v>
      </c>
      <c r="T17" s="249">
        <v>691.10033333333331</v>
      </c>
      <c r="U17" s="249">
        <v>702.6346666666667</v>
      </c>
      <c r="V17" s="249">
        <v>707.31499999999994</v>
      </c>
      <c r="W17" s="247">
        <v>651.83799999999997</v>
      </c>
      <c r="X17" s="247">
        <v>654.33900000000006</v>
      </c>
      <c r="Y17" s="247">
        <v>657.56899999999996</v>
      </c>
      <c r="Z17" s="247">
        <v>659.57899999999995</v>
      </c>
      <c r="AA17" s="247">
        <v>661.30700000000002</v>
      </c>
      <c r="AB17" s="247">
        <v>663.52499999999998</v>
      </c>
      <c r="AC17" s="247">
        <v>663.02200000000005</v>
      </c>
      <c r="AD17" s="247">
        <v>663.31100000000004</v>
      </c>
      <c r="AE17" s="247">
        <v>667.35299999999995</v>
      </c>
      <c r="AF17" s="247">
        <v>669.71500000000003</v>
      </c>
      <c r="AG17" s="247">
        <v>670.93700000000001</v>
      </c>
      <c r="AH17" s="247">
        <v>665.29300000000001</v>
      </c>
      <c r="AI17" s="247">
        <v>663.16200000000003</v>
      </c>
      <c r="AJ17" s="247">
        <v>666.69500000000005</v>
      </c>
      <c r="AK17" s="247">
        <v>672.64800000000002</v>
      </c>
      <c r="AL17" s="247">
        <v>676.56600000000003</v>
      </c>
      <c r="AM17" s="247">
        <v>679.928</v>
      </c>
      <c r="AN17" s="247">
        <v>682.19399999999996</v>
      </c>
      <c r="AO17" s="247">
        <v>681.35799999999995</v>
      </c>
      <c r="AP17" s="247">
        <v>682.15599999999995</v>
      </c>
      <c r="AQ17" s="247">
        <v>687.28200000000004</v>
      </c>
      <c r="AR17" s="247">
        <v>690.65700000000004</v>
      </c>
      <c r="AS17" s="247">
        <v>692.36800000000005</v>
      </c>
      <c r="AT17" s="247">
        <v>687.55499999999995</v>
      </c>
      <c r="AU17" s="247">
        <v>687.09799999999996</v>
      </c>
      <c r="AV17" s="247">
        <v>690.29499999999996</v>
      </c>
      <c r="AW17" s="247">
        <v>695.90800000000002</v>
      </c>
      <c r="AX17" s="247">
        <v>699.00599999999997</v>
      </c>
      <c r="AY17" s="247">
        <v>702.97799999999995</v>
      </c>
      <c r="AZ17" s="247">
        <v>705.92</v>
      </c>
      <c r="BA17" s="247">
        <v>705.11599999999999</v>
      </c>
      <c r="BB17" s="247">
        <v>705.92499999999995</v>
      </c>
      <c r="BC17" s="247">
        <v>710.904</v>
      </c>
      <c r="BD17" s="247">
        <v>715.50300000000004</v>
      </c>
      <c r="BE17" s="247">
        <v>718.08500000000004</v>
      </c>
    </row>
    <row r="18" spans="1:57">
      <c r="A18" s="237"/>
      <c r="B18" s="246">
        <v>12</v>
      </c>
      <c r="C18" s="237" t="s">
        <v>42</v>
      </c>
      <c r="E18" s="247">
        <v>61.46125</v>
      </c>
      <c r="F18" s="247">
        <v>57.237833333333327</v>
      </c>
      <c r="G18" s="247">
        <v>54.490583333333326</v>
      </c>
      <c r="H18" s="248">
        <v>51.139083333333325</v>
      </c>
      <c r="I18" s="248">
        <v>50.482916666666675</v>
      </c>
      <c r="J18" s="248">
        <v>50.760583333333329</v>
      </c>
      <c r="K18" s="248">
        <v>50.311500000000002</v>
      </c>
      <c r="L18" s="249">
        <v>49.663999999999994</v>
      </c>
      <c r="M18" s="249">
        <v>51.394666666666666</v>
      </c>
      <c r="N18" s="249">
        <v>51.356999999999999</v>
      </c>
      <c r="O18" s="249">
        <v>50.626666666666665</v>
      </c>
      <c r="P18" s="249">
        <v>48.68533333333334</v>
      </c>
      <c r="Q18" s="249">
        <v>50.652000000000008</v>
      </c>
      <c r="R18" s="249">
        <v>50.972666666666669</v>
      </c>
      <c r="S18" s="249">
        <v>50.936</v>
      </c>
      <c r="T18" s="249">
        <v>49.396666666666668</v>
      </c>
      <c r="U18" s="249">
        <v>51.714666666666666</v>
      </c>
      <c r="V18" s="249">
        <v>51.623999999999995</v>
      </c>
      <c r="W18" s="247">
        <v>49.116999999999997</v>
      </c>
      <c r="X18" s="247">
        <v>49.255000000000003</v>
      </c>
      <c r="Y18" s="247">
        <v>50.62</v>
      </c>
      <c r="Z18" s="247">
        <v>51.35</v>
      </c>
      <c r="AA18" s="247">
        <v>51.441000000000003</v>
      </c>
      <c r="AB18" s="247">
        <v>51.393000000000001</v>
      </c>
      <c r="AC18" s="247">
        <v>51.304000000000002</v>
      </c>
      <c r="AD18" s="247">
        <v>51.325000000000003</v>
      </c>
      <c r="AE18" s="247">
        <v>51.442</v>
      </c>
      <c r="AF18" s="247">
        <v>51.436999999999998</v>
      </c>
      <c r="AG18" s="247">
        <v>51.206000000000003</v>
      </c>
      <c r="AH18" s="247">
        <v>49.237000000000002</v>
      </c>
      <c r="AI18" s="247">
        <v>48.151000000000003</v>
      </c>
      <c r="AJ18" s="247">
        <v>48.335000000000001</v>
      </c>
      <c r="AK18" s="247">
        <v>49.57</v>
      </c>
      <c r="AL18" s="247">
        <v>50.402000000000001</v>
      </c>
      <c r="AM18" s="247">
        <v>50.707000000000001</v>
      </c>
      <c r="AN18" s="247">
        <v>50.847000000000001</v>
      </c>
      <c r="AO18" s="247">
        <v>50.848999999999997</v>
      </c>
      <c r="AP18" s="247">
        <v>50.905999999999999</v>
      </c>
      <c r="AQ18" s="247">
        <v>51.162999999999997</v>
      </c>
      <c r="AR18" s="247">
        <v>51.517000000000003</v>
      </c>
      <c r="AS18" s="247">
        <v>51.469000000000001</v>
      </c>
      <c r="AT18" s="247">
        <v>49.822000000000003</v>
      </c>
      <c r="AU18" s="247">
        <v>48.715000000000003</v>
      </c>
      <c r="AV18" s="247">
        <v>48.938000000000002</v>
      </c>
      <c r="AW18" s="247">
        <v>50.536999999999999</v>
      </c>
      <c r="AX18" s="247">
        <v>51.264000000000003</v>
      </c>
      <c r="AY18" s="247">
        <v>51.755000000000003</v>
      </c>
      <c r="AZ18" s="247">
        <v>52.125</v>
      </c>
      <c r="BA18" s="247">
        <v>51.667000000000002</v>
      </c>
      <c r="BB18" s="247">
        <v>51.598999999999997</v>
      </c>
      <c r="BC18" s="247">
        <v>51.606000000000002</v>
      </c>
      <c r="BD18" s="247">
        <v>51.787999999999997</v>
      </c>
      <c r="BE18" s="247">
        <v>51.637</v>
      </c>
    </row>
    <row r="19" spans="1:57">
      <c r="A19" s="237"/>
      <c r="B19" s="246">
        <v>13</v>
      </c>
      <c r="C19" s="237" t="s">
        <v>332</v>
      </c>
      <c r="E19" s="247">
        <v>87.844583333333333</v>
      </c>
      <c r="F19" s="247">
        <v>94.916666666666686</v>
      </c>
      <c r="G19" s="247">
        <v>92.958416666666665</v>
      </c>
      <c r="H19" s="248">
        <v>94.872833333333332</v>
      </c>
      <c r="I19" s="248">
        <v>94.752083333333317</v>
      </c>
      <c r="J19" s="248">
        <v>91.560666666666677</v>
      </c>
      <c r="K19" s="248">
        <v>86.683499999999995</v>
      </c>
      <c r="L19" s="249">
        <v>93.779333333333341</v>
      </c>
      <c r="M19" s="249">
        <v>92.115333333333339</v>
      </c>
      <c r="N19" s="249">
        <v>91.145666666666671</v>
      </c>
      <c r="O19" s="249">
        <v>89.202333333333328</v>
      </c>
      <c r="P19" s="249">
        <v>86.84999999999998</v>
      </c>
      <c r="Q19" s="249">
        <v>86.968000000000004</v>
      </c>
      <c r="R19" s="249">
        <v>85.75866666666667</v>
      </c>
      <c r="S19" s="249">
        <v>87.157333333333327</v>
      </c>
      <c r="T19" s="249">
        <v>86.99433333333333</v>
      </c>
      <c r="U19" s="249">
        <v>92.120666666666651</v>
      </c>
      <c r="V19" s="249">
        <v>90.38133333333333</v>
      </c>
      <c r="W19" s="247">
        <v>93.299000000000007</v>
      </c>
      <c r="X19" s="247">
        <v>93.762</v>
      </c>
      <c r="Y19" s="247">
        <v>94.277000000000001</v>
      </c>
      <c r="Z19" s="247">
        <v>92.034000000000006</v>
      </c>
      <c r="AA19" s="247">
        <v>92.165000000000006</v>
      </c>
      <c r="AB19" s="247">
        <v>92.147000000000006</v>
      </c>
      <c r="AC19" s="247">
        <v>91.153000000000006</v>
      </c>
      <c r="AD19" s="247">
        <v>91.009</v>
      </c>
      <c r="AE19" s="247">
        <v>91.275000000000006</v>
      </c>
      <c r="AF19" s="247">
        <v>89.254000000000005</v>
      </c>
      <c r="AG19" s="247">
        <v>89.239000000000004</v>
      </c>
      <c r="AH19" s="247">
        <v>89.114000000000004</v>
      </c>
      <c r="AI19" s="247">
        <v>86.683999999999997</v>
      </c>
      <c r="AJ19" s="247">
        <v>86.888999999999996</v>
      </c>
      <c r="AK19" s="247">
        <v>86.977000000000004</v>
      </c>
      <c r="AL19" s="247">
        <v>86.918000000000006</v>
      </c>
      <c r="AM19" s="247">
        <v>87.009</v>
      </c>
      <c r="AN19" s="247">
        <v>86.977000000000004</v>
      </c>
      <c r="AO19" s="247">
        <v>85.608999999999995</v>
      </c>
      <c r="AP19" s="247">
        <v>85.674000000000007</v>
      </c>
      <c r="AQ19" s="247">
        <v>85.992999999999995</v>
      </c>
      <c r="AR19" s="247">
        <v>87.128</v>
      </c>
      <c r="AS19" s="247">
        <v>87.236000000000004</v>
      </c>
      <c r="AT19" s="247">
        <v>87.108000000000004</v>
      </c>
      <c r="AU19" s="247">
        <v>86.846999999999994</v>
      </c>
      <c r="AV19" s="247">
        <v>86.972999999999999</v>
      </c>
      <c r="AW19" s="247">
        <v>87.162999999999997</v>
      </c>
      <c r="AX19" s="247">
        <v>92.078999999999994</v>
      </c>
      <c r="AY19" s="247">
        <v>92.052000000000007</v>
      </c>
      <c r="AZ19" s="247">
        <v>92.230999999999995</v>
      </c>
      <c r="BA19" s="247">
        <v>90.111000000000004</v>
      </c>
      <c r="BB19" s="247">
        <v>90.379000000000005</v>
      </c>
      <c r="BC19" s="247">
        <v>90.653999999999996</v>
      </c>
      <c r="BD19" s="247">
        <v>91.102000000000004</v>
      </c>
      <c r="BE19" s="247">
        <v>91.287000000000006</v>
      </c>
    </row>
    <row r="20" spans="1:57">
      <c r="A20" s="237"/>
      <c r="B20" s="246">
        <v>14</v>
      </c>
      <c r="C20" s="237" t="s">
        <v>333</v>
      </c>
      <c r="E20" s="247">
        <v>100.50441666666667</v>
      </c>
      <c r="F20" s="247">
        <v>110.69158333333333</v>
      </c>
      <c r="G20" s="247">
        <v>110.18299999999999</v>
      </c>
      <c r="H20" s="248">
        <v>119.82716666666668</v>
      </c>
      <c r="I20" s="248">
        <v>120.10899999999999</v>
      </c>
      <c r="J20" s="248">
        <v>112.72575000000002</v>
      </c>
      <c r="K20" s="248">
        <v>103.15208333333334</v>
      </c>
      <c r="L20" s="249">
        <v>121.64333333333333</v>
      </c>
      <c r="M20" s="249">
        <v>112.51766666666667</v>
      </c>
      <c r="N20" s="249">
        <v>107.41666666666667</v>
      </c>
      <c r="O20" s="249">
        <v>109.32533333333333</v>
      </c>
      <c r="P20" s="249">
        <v>114.81</v>
      </c>
      <c r="Q20" s="249">
        <v>102.51233333333334</v>
      </c>
      <c r="R20" s="249">
        <v>97.379000000000005</v>
      </c>
      <c r="S20" s="249">
        <v>97.906999999999996</v>
      </c>
      <c r="T20" s="249">
        <v>100.08800000000001</v>
      </c>
      <c r="U20" s="249">
        <v>87.845000000000013</v>
      </c>
      <c r="V20" s="249">
        <v>83.168999999999997</v>
      </c>
      <c r="W20" s="247">
        <v>124.279</v>
      </c>
      <c r="X20" s="247">
        <v>122.55200000000001</v>
      </c>
      <c r="Y20" s="247">
        <v>118.099</v>
      </c>
      <c r="Z20" s="247">
        <v>114.923</v>
      </c>
      <c r="AA20" s="247">
        <v>112.38500000000001</v>
      </c>
      <c r="AB20" s="247">
        <v>110.245</v>
      </c>
      <c r="AC20" s="247">
        <v>109.557</v>
      </c>
      <c r="AD20" s="247">
        <v>107.935</v>
      </c>
      <c r="AE20" s="247">
        <v>104.758</v>
      </c>
      <c r="AF20" s="247">
        <v>107.488</v>
      </c>
      <c r="AG20" s="247">
        <v>107.41200000000001</v>
      </c>
      <c r="AH20" s="247">
        <v>113.07599999999999</v>
      </c>
      <c r="AI20" s="247">
        <v>118.16500000000001</v>
      </c>
      <c r="AJ20" s="247">
        <v>116.039</v>
      </c>
      <c r="AK20" s="247">
        <v>110.226</v>
      </c>
      <c r="AL20" s="247">
        <v>105.453</v>
      </c>
      <c r="AM20" s="247">
        <v>102.289</v>
      </c>
      <c r="AN20" s="247">
        <v>99.795000000000002</v>
      </c>
      <c r="AO20" s="247">
        <v>99.117000000000004</v>
      </c>
      <c r="AP20" s="247">
        <v>97.894999999999996</v>
      </c>
      <c r="AQ20" s="247">
        <v>95.125</v>
      </c>
      <c r="AR20" s="247">
        <v>97.263000000000005</v>
      </c>
      <c r="AS20" s="247">
        <v>96.843000000000004</v>
      </c>
      <c r="AT20" s="247">
        <v>99.614999999999995</v>
      </c>
      <c r="AU20" s="247">
        <v>103.736</v>
      </c>
      <c r="AV20" s="247">
        <v>101.339</v>
      </c>
      <c r="AW20" s="247">
        <v>95.188999999999993</v>
      </c>
      <c r="AX20" s="247">
        <v>91.087000000000003</v>
      </c>
      <c r="AY20" s="247">
        <v>87.655000000000001</v>
      </c>
      <c r="AZ20" s="247">
        <v>84.793000000000006</v>
      </c>
      <c r="BA20" s="247">
        <v>84.674000000000007</v>
      </c>
      <c r="BB20" s="247">
        <v>83.843000000000004</v>
      </c>
      <c r="BC20" s="247">
        <v>80.989999999999995</v>
      </c>
      <c r="BD20" s="247">
        <v>82.992999999999995</v>
      </c>
      <c r="BE20" s="247">
        <v>82.415000000000006</v>
      </c>
    </row>
    <row r="21" spans="1:57">
      <c r="A21" s="237"/>
      <c r="B21" s="246">
        <v>15</v>
      </c>
      <c r="C21" s="237" t="s">
        <v>26</v>
      </c>
      <c r="E21" s="247">
        <v>47.932666666666663</v>
      </c>
      <c r="F21" s="247">
        <v>52.054583333333333</v>
      </c>
      <c r="G21" s="247">
        <v>52.239249999999998</v>
      </c>
      <c r="H21" s="248">
        <v>57.402333333333324</v>
      </c>
      <c r="I21" s="248">
        <v>59.643499999999996</v>
      </c>
      <c r="J21" s="248">
        <v>57.455166666666663</v>
      </c>
      <c r="K21" s="248">
        <v>52.423166666666667</v>
      </c>
      <c r="L21" s="249">
        <v>60.011000000000003</v>
      </c>
      <c r="M21" s="249">
        <v>57.660666666666664</v>
      </c>
      <c r="N21" s="249">
        <v>55.942000000000007</v>
      </c>
      <c r="O21" s="249">
        <v>56.206999999999994</v>
      </c>
      <c r="P21" s="249">
        <v>56.585666666666668</v>
      </c>
      <c r="Q21" s="249">
        <v>52.346666666666664</v>
      </c>
      <c r="R21" s="249">
        <v>50.598999999999997</v>
      </c>
      <c r="S21" s="249">
        <v>50.161333333333339</v>
      </c>
      <c r="T21" s="249">
        <v>49.547333333333334</v>
      </c>
      <c r="U21" s="249">
        <v>45.472999999999992</v>
      </c>
      <c r="V21" s="249">
        <v>43.682999999999993</v>
      </c>
      <c r="W21" s="247">
        <v>60.881</v>
      </c>
      <c r="X21" s="247">
        <v>59.941000000000003</v>
      </c>
      <c r="Y21" s="247">
        <v>59.210999999999999</v>
      </c>
      <c r="Z21" s="247">
        <v>58.533000000000001</v>
      </c>
      <c r="AA21" s="247">
        <v>57.640999999999998</v>
      </c>
      <c r="AB21" s="247">
        <v>56.808</v>
      </c>
      <c r="AC21" s="247">
        <v>56.908000000000001</v>
      </c>
      <c r="AD21" s="247">
        <v>56.360999999999997</v>
      </c>
      <c r="AE21" s="247">
        <v>54.557000000000002</v>
      </c>
      <c r="AF21" s="247">
        <v>56.179000000000002</v>
      </c>
      <c r="AG21" s="247">
        <v>55.808</v>
      </c>
      <c r="AH21" s="247">
        <v>56.634</v>
      </c>
      <c r="AI21" s="247">
        <v>57.887999999999998</v>
      </c>
      <c r="AJ21" s="247">
        <v>56.939</v>
      </c>
      <c r="AK21" s="247">
        <v>54.93</v>
      </c>
      <c r="AL21" s="247">
        <v>53.476999999999997</v>
      </c>
      <c r="AM21" s="247">
        <v>52.290999999999997</v>
      </c>
      <c r="AN21" s="247">
        <v>51.271999999999998</v>
      </c>
      <c r="AO21" s="247">
        <v>51.360999999999997</v>
      </c>
      <c r="AP21" s="247">
        <v>51.031999999999996</v>
      </c>
      <c r="AQ21" s="247">
        <v>49.404000000000003</v>
      </c>
      <c r="AR21" s="247">
        <v>50.637999999999998</v>
      </c>
      <c r="AS21" s="247">
        <v>50.139000000000003</v>
      </c>
      <c r="AT21" s="247">
        <v>49.707000000000001</v>
      </c>
      <c r="AU21" s="247">
        <v>50.515999999999998</v>
      </c>
      <c r="AV21" s="247">
        <v>49.792999999999999</v>
      </c>
      <c r="AW21" s="247">
        <v>48.332999999999998</v>
      </c>
      <c r="AX21" s="247">
        <v>46.884999999999998</v>
      </c>
      <c r="AY21" s="247">
        <v>45.457000000000001</v>
      </c>
      <c r="AZ21" s="247">
        <v>44.076999999999998</v>
      </c>
      <c r="BA21" s="247">
        <v>44.470999999999997</v>
      </c>
      <c r="BB21" s="247">
        <v>44.26</v>
      </c>
      <c r="BC21" s="247">
        <v>42.317999999999998</v>
      </c>
      <c r="BD21" s="247">
        <v>43.353999999999999</v>
      </c>
      <c r="BE21" s="247">
        <v>42.808</v>
      </c>
    </row>
    <row r="22" spans="1:57">
      <c r="A22" s="237"/>
      <c r="B22" s="246">
        <v>16</v>
      </c>
      <c r="C22" s="237" t="s">
        <v>249</v>
      </c>
      <c r="E22" s="247">
        <v>26.808916666666669</v>
      </c>
      <c r="F22" s="247">
        <v>26.582333333333331</v>
      </c>
      <c r="G22" s="247">
        <v>24.933250000000001</v>
      </c>
      <c r="H22" s="248">
        <v>28.795666666666669</v>
      </c>
      <c r="I22" s="248">
        <v>30.427166666666668</v>
      </c>
      <c r="J22" s="248">
        <v>26.695333333333334</v>
      </c>
      <c r="K22" s="248">
        <v>22.471749999999997</v>
      </c>
      <c r="L22" s="249">
        <v>30.012666666666671</v>
      </c>
      <c r="M22" s="249">
        <v>26.511333333333329</v>
      </c>
      <c r="N22" s="249">
        <v>23.862666666666666</v>
      </c>
      <c r="O22" s="249">
        <v>26.394666666666666</v>
      </c>
      <c r="P22" s="249">
        <v>26.112000000000005</v>
      </c>
      <c r="Q22" s="249">
        <v>21.651666666666667</v>
      </c>
      <c r="R22" s="249">
        <v>20.5</v>
      </c>
      <c r="S22" s="249">
        <v>21.623333333333335</v>
      </c>
      <c r="T22" s="249">
        <v>20.651</v>
      </c>
      <c r="U22" s="249">
        <v>17.03833333333333</v>
      </c>
      <c r="V22" s="249">
        <v>15.198</v>
      </c>
      <c r="W22" s="247">
        <v>30.832000000000001</v>
      </c>
      <c r="X22" s="247">
        <v>30.193000000000001</v>
      </c>
      <c r="Y22" s="247">
        <v>29.013000000000002</v>
      </c>
      <c r="Z22" s="247">
        <v>27.664999999999999</v>
      </c>
      <c r="AA22" s="247">
        <v>26.436</v>
      </c>
      <c r="AB22" s="247">
        <v>25.433</v>
      </c>
      <c r="AC22" s="247">
        <v>24.77</v>
      </c>
      <c r="AD22" s="247">
        <v>23.884</v>
      </c>
      <c r="AE22" s="247">
        <v>22.934000000000001</v>
      </c>
      <c r="AF22" s="247">
        <v>26.195</v>
      </c>
      <c r="AG22" s="247">
        <v>26.937999999999999</v>
      </c>
      <c r="AH22" s="247">
        <v>26.937999999999999</v>
      </c>
      <c r="AI22" s="247">
        <v>27.263000000000002</v>
      </c>
      <c r="AJ22" s="247">
        <v>26.372</v>
      </c>
      <c r="AK22" s="247">
        <v>24.701000000000001</v>
      </c>
      <c r="AL22" s="247">
        <v>22.87</v>
      </c>
      <c r="AM22" s="247">
        <v>21.538</v>
      </c>
      <c r="AN22" s="247">
        <v>20.547000000000001</v>
      </c>
      <c r="AO22" s="247">
        <v>20.093</v>
      </c>
      <c r="AP22" s="247">
        <v>19.588000000000001</v>
      </c>
      <c r="AQ22" s="247">
        <v>21.818999999999999</v>
      </c>
      <c r="AR22" s="247">
        <v>21.818999999999999</v>
      </c>
      <c r="AS22" s="247">
        <v>21.521000000000001</v>
      </c>
      <c r="AT22" s="247">
        <v>21.53</v>
      </c>
      <c r="AU22" s="247">
        <v>21.641999999999999</v>
      </c>
      <c r="AV22" s="247">
        <v>20.891999999999999</v>
      </c>
      <c r="AW22" s="247">
        <v>19.419</v>
      </c>
      <c r="AX22" s="247">
        <v>18.236999999999998</v>
      </c>
      <c r="AY22" s="247">
        <v>16.992000000000001</v>
      </c>
      <c r="AZ22" s="247">
        <v>15.885999999999999</v>
      </c>
      <c r="BA22" s="247">
        <v>15.670999999999999</v>
      </c>
      <c r="BB22" s="247">
        <v>15.347</v>
      </c>
      <c r="BC22" s="247">
        <v>14.576000000000001</v>
      </c>
      <c r="BD22" s="247">
        <v>17.327999999999999</v>
      </c>
      <c r="BE22" s="247">
        <v>16.937999999999999</v>
      </c>
    </row>
    <row r="23" spans="1:57">
      <c r="A23" s="237"/>
      <c r="B23" s="246">
        <v>17</v>
      </c>
      <c r="C23" s="237" t="s">
        <v>205</v>
      </c>
      <c r="E23" s="247">
        <v>31.399583333333332</v>
      </c>
      <c r="F23" s="247">
        <v>39.018499999999996</v>
      </c>
      <c r="G23" s="247">
        <v>38.211166666666671</v>
      </c>
      <c r="H23" s="248">
        <v>38.855166666666662</v>
      </c>
      <c r="I23" s="248">
        <v>37.303583333333329</v>
      </c>
      <c r="J23" s="248">
        <v>36.724166666666669</v>
      </c>
      <c r="K23" s="248">
        <v>36.474916666666665</v>
      </c>
      <c r="L23" s="249">
        <v>37.774666666666668</v>
      </c>
      <c r="M23" s="249">
        <v>36.839333333333336</v>
      </c>
      <c r="N23" s="249">
        <v>36.17733333333333</v>
      </c>
      <c r="O23" s="249">
        <v>36.105333333333334</v>
      </c>
      <c r="P23" s="249">
        <v>38.640333333333331</v>
      </c>
      <c r="Q23" s="249">
        <v>36.787333333333329</v>
      </c>
      <c r="R23" s="249">
        <v>35.437333333333335</v>
      </c>
      <c r="S23" s="249">
        <v>35.034666666666666</v>
      </c>
      <c r="T23" s="249">
        <v>36.892000000000003</v>
      </c>
      <c r="U23" s="249">
        <v>34.300999999999995</v>
      </c>
      <c r="V23" s="249">
        <v>33.201000000000001</v>
      </c>
      <c r="W23" s="247">
        <v>38.107999999999997</v>
      </c>
      <c r="X23" s="247">
        <v>37.947000000000003</v>
      </c>
      <c r="Y23" s="247">
        <v>37.268999999999998</v>
      </c>
      <c r="Z23" s="247">
        <v>37.006</v>
      </c>
      <c r="AA23" s="247">
        <v>36.841000000000001</v>
      </c>
      <c r="AB23" s="247">
        <v>36.670999999999999</v>
      </c>
      <c r="AC23" s="247">
        <v>36.597999999999999</v>
      </c>
      <c r="AD23" s="247">
        <v>36.256</v>
      </c>
      <c r="AE23" s="247">
        <v>35.677999999999997</v>
      </c>
      <c r="AF23" s="247">
        <v>35.569000000000003</v>
      </c>
      <c r="AG23" s="247">
        <v>35.557000000000002</v>
      </c>
      <c r="AH23" s="247">
        <v>37.19</v>
      </c>
      <c r="AI23" s="247">
        <v>39.091000000000001</v>
      </c>
      <c r="AJ23" s="247">
        <v>38.887999999999998</v>
      </c>
      <c r="AK23" s="247">
        <v>37.942</v>
      </c>
      <c r="AL23" s="247">
        <v>37.246000000000002</v>
      </c>
      <c r="AM23" s="247">
        <v>36.787999999999997</v>
      </c>
      <c r="AN23" s="247">
        <v>36.328000000000003</v>
      </c>
      <c r="AO23" s="247">
        <v>36.006</v>
      </c>
      <c r="AP23" s="247">
        <v>35.609000000000002</v>
      </c>
      <c r="AQ23" s="247">
        <v>34.697000000000003</v>
      </c>
      <c r="AR23" s="247">
        <v>34.697000000000003</v>
      </c>
      <c r="AS23" s="247">
        <v>34.692999999999998</v>
      </c>
      <c r="AT23" s="247">
        <v>35.713999999999999</v>
      </c>
      <c r="AU23" s="247">
        <v>37.625</v>
      </c>
      <c r="AV23" s="247">
        <v>37.228000000000002</v>
      </c>
      <c r="AW23" s="247">
        <v>35.823</v>
      </c>
      <c r="AX23" s="247">
        <v>34.988</v>
      </c>
      <c r="AY23" s="247">
        <v>34.271000000000001</v>
      </c>
      <c r="AZ23" s="247">
        <v>33.643999999999998</v>
      </c>
      <c r="BA23" s="247">
        <v>33.584000000000003</v>
      </c>
      <c r="BB23" s="247">
        <v>33.273000000000003</v>
      </c>
      <c r="BC23" s="247">
        <v>32.746000000000002</v>
      </c>
      <c r="BD23" s="247">
        <v>32.445999999999998</v>
      </c>
      <c r="BE23" s="247">
        <v>32.381999999999998</v>
      </c>
    </row>
    <row r="24" spans="1:57">
      <c r="A24" s="237"/>
      <c r="B24" s="246">
        <v>18</v>
      </c>
      <c r="C24" s="237" t="s">
        <v>247</v>
      </c>
      <c r="E24" s="247">
        <v>32.303583333333329</v>
      </c>
      <c r="F24" s="247">
        <v>34.074249999999999</v>
      </c>
      <c r="G24" s="247">
        <v>33.298333333333339</v>
      </c>
      <c r="H24" s="248">
        <v>34.213666666666661</v>
      </c>
      <c r="I24" s="248">
        <v>33.788499999999999</v>
      </c>
      <c r="J24" s="248">
        <v>32.258500000000005</v>
      </c>
      <c r="K24" s="248">
        <v>30.185500000000005</v>
      </c>
      <c r="L24" s="249">
        <v>35.289000000000001</v>
      </c>
      <c r="M24" s="249">
        <v>32.017666666666663</v>
      </c>
      <c r="N24" s="249">
        <v>30.516333333333336</v>
      </c>
      <c r="O24" s="249">
        <v>31.211000000000002</v>
      </c>
      <c r="P24" s="249">
        <v>33.771999999999998</v>
      </c>
      <c r="Q24" s="249">
        <v>30.001000000000005</v>
      </c>
      <c r="R24" s="249">
        <v>28.202666666666669</v>
      </c>
      <c r="S24" s="249">
        <v>28.766333333333336</v>
      </c>
      <c r="T24" s="249">
        <v>30.605666666666668</v>
      </c>
      <c r="U24" s="249">
        <v>26.292666666666666</v>
      </c>
      <c r="V24" s="249">
        <v>24.619666666666664</v>
      </c>
      <c r="W24" s="247">
        <v>36.082000000000001</v>
      </c>
      <c r="X24" s="247">
        <v>35.865000000000002</v>
      </c>
      <c r="Y24" s="247">
        <v>33.92</v>
      </c>
      <c r="Z24" s="247">
        <v>32.747</v>
      </c>
      <c r="AA24" s="247">
        <v>31.934999999999999</v>
      </c>
      <c r="AB24" s="247">
        <v>31.370999999999999</v>
      </c>
      <c r="AC24" s="247">
        <v>30.978000000000002</v>
      </c>
      <c r="AD24" s="247">
        <v>30.494</v>
      </c>
      <c r="AE24" s="247">
        <v>30.077000000000002</v>
      </c>
      <c r="AF24" s="247">
        <v>30.262</v>
      </c>
      <c r="AG24" s="247">
        <v>30.373000000000001</v>
      </c>
      <c r="AH24" s="247">
        <v>32.997999999999998</v>
      </c>
      <c r="AI24" s="247">
        <v>34.627000000000002</v>
      </c>
      <c r="AJ24" s="247">
        <v>34.271999999999998</v>
      </c>
      <c r="AK24" s="247">
        <v>32.417000000000002</v>
      </c>
      <c r="AL24" s="247">
        <v>30.821000000000002</v>
      </c>
      <c r="AM24" s="247">
        <v>29.96</v>
      </c>
      <c r="AN24" s="247">
        <v>29.222000000000001</v>
      </c>
      <c r="AO24" s="247">
        <v>28.597999999999999</v>
      </c>
      <c r="AP24" s="247">
        <v>28.16</v>
      </c>
      <c r="AQ24" s="247">
        <v>27.85</v>
      </c>
      <c r="AR24" s="247">
        <v>28.039000000000001</v>
      </c>
      <c r="AS24" s="247">
        <v>28.143000000000001</v>
      </c>
      <c r="AT24" s="247">
        <v>30.117000000000001</v>
      </c>
      <c r="AU24" s="247">
        <v>32.021000000000001</v>
      </c>
      <c r="AV24" s="247">
        <v>31.195</v>
      </c>
      <c r="AW24" s="247">
        <v>28.600999999999999</v>
      </c>
      <c r="AX24" s="247">
        <v>27.193999999999999</v>
      </c>
      <c r="AY24" s="247">
        <v>26.279</v>
      </c>
      <c r="AZ24" s="247">
        <v>25.405000000000001</v>
      </c>
      <c r="BA24" s="247">
        <v>24.893999999999998</v>
      </c>
      <c r="BB24" s="247">
        <v>24.623000000000001</v>
      </c>
      <c r="BC24" s="247">
        <v>24.341999999999999</v>
      </c>
      <c r="BD24" s="247">
        <v>24.507999999999999</v>
      </c>
      <c r="BE24" s="247">
        <v>24.577999999999999</v>
      </c>
    </row>
    <row r="25" spans="1:57">
      <c r="A25" s="237"/>
      <c r="B25" s="246">
        <v>19</v>
      </c>
      <c r="C25" s="237" t="s">
        <v>46</v>
      </c>
      <c r="E25" s="247">
        <v>42.750333333333337</v>
      </c>
      <c r="F25" s="247">
        <v>50.173916666666663</v>
      </c>
      <c r="G25" s="247">
        <v>55.157166666666676</v>
      </c>
      <c r="H25" s="248">
        <v>55.354833333333339</v>
      </c>
      <c r="I25" s="248">
        <v>59.857999999999997</v>
      </c>
      <c r="J25" s="248">
        <v>59.675916666666666</v>
      </c>
      <c r="K25" s="248">
        <v>55.079250000000002</v>
      </c>
      <c r="L25" s="249">
        <v>61.095333333333336</v>
      </c>
      <c r="M25" s="249">
        <v>60.080000000000005</v>
      </c>
      <c r="N25" s="249">
        <v>59.120333333333328</v>
      </c>
      <c r="O25" s="249">
        <v>58.407999999999994</v>
      </c>
      <c r="P25" s="249">
        <v>58.515333333333338</v>
      </c>
      <c r="Q25" s="249">
        <v>56.003999999999998</v>
      </c>
      <c r="R25" s="249">
        <v>53.508333333333326</v>
      </c>
      <c r="S25" s="249">
        <v>52.289333333333332</v>
      </c>
      <c r="T25" s="249">
        <v>51.227666666666671</v>
      </c>
      <c r="U25" s="249">
        <v>48.05766666666667</v>
      </c>
      <c r="V25" s="249">
        <v>45.167999999999999</v>
      </c>
      <c r="W25" s="247">
        <v>61.496000000000002</v>
      </c>
      <c r="X25" s="247">
        <v>61.027999999999999</v>
      </c>
      <c r="Y25" s="247">
        <v>60.762</v>
      </c>
      <c r="Z25" s="247">
        <v>60.334000000000003</v>
      </c>
      <c r="AA25" s="247">
        <v>59.947000000000003</v>
      </c>
      <c r="AB25" s="247">
        <v>59.959000000000003</v>
      </c>
      <c r="AC25" s="247">
        <v>59.487000000000002</v>
      </c>
      <c r="AD25" s="247">
        <v>59.012</v>
      </c>
      <c r="AE25" s="247">
        <v>58.862000000000002</v>
      </c>
      <c r="AF25" s="247">
        <v>58.804000000000002</v>
      </c>
      <c r="AG25" s="247">
        <v>58.241999999999997</v>
      </c>
      <c r="AH25" s="247">
        <v>58.177999999999997</v>
      </c>
      <c r="AI25" s="247">
        <v>59.212000000000003</v>
      </c>
      <c r="AJ25" s="247">
        <v>58.505000000000003</v>
      </c>
      <c r="AK25" s="247">
        <v>57.829000000000001</v>
      </c>
      <c r="AL25" s="247">
        <v>56.584000000000003</v>
      </c>
      <c r="AM25" s="247">
        <v>56.067999999999998</v>
      </c>
      <c r="AN25" s="247">
        <v>55.36</v>
      </c>
      <c r="AO25" s="247">
        <v>54.262</v>
      </c>
      <c r="AP25" s="247">
        <v>53.576000000000001</v>
      </c>
      <c r="AQ25" s="247">
        <v>52.686999999999998</v>
      </c>
      <c r="AR25" s="247">
        <v>52.756</v>
      </c>
      <c r="AS25" s="247">
        <v>52.195999999999998</v>
      </c>
      <c r="AT25" s="247">
        <v>51.915999999999997</v>
      </c>
      <c r="AU25" s="247">
        <v>52.106000000000002</v>
      </c>
      <c r="AV25" s="247">
        <v>51.325000000000003</v>
      </c>
      <c r="AW25" s="247">
        <v>50.252000000000002</v>
      </c>
      <c r="AX25" s="247">
        <v>49.11</v>
      </c>
      <c r="AY25" s="247">
        <v>48.119</v>
      </c>
      <c r="AZ25" s="247">
        <v>46.944000000000003</v>
      </c>
      <c r="BA25" s="247">
        <v>46.01</v>
      </c>
      <c r="BB25" s="247">
        <v>45.213000000000001</v>
      </c>
      <c r="BC25" s="247">
        <v>44.280999999999999</v>
      </c>
      <c r="BD25" s="247">
        <v>44.249000000000002</v>
      </c>
      <c r="BE25" s="247">
        <v>43.654000000000003</v>
      </c>
    </row>
    <row r="26" spans="1:57">
      <c r="A26" s="237"/>
      <c r="B26" s="246">
        <v>20</v>
      </c>
      <c r="C26" s="237" t="s">
        <v>47</v>
      </c>
      <c r="E26" s="247">
        <v>29.980833333333333</v>
      </c>
      <c r="F26" s="247">
        <v>36.344166666666666</v>
      </c>
      <c r="G26" s="247">
        <v>33.888249999999999</v>
      </c>
      <c r="H26" s="248">
        <v>32.980499999999999</v>
      </c>
      <c r="I26" s="248">
        <v>26.643249999999998</v>
      </c>
      <c r="J26" s="248">
        <v>23.673833333333334</v>
      </c>
      <c r="K26" s="248">
        <v>23.051500000000001</v>
      </c>
      <c r="L26" s="249">
        <v>28.686333333333334</v>
      </c>
      <c r="M26" s="249">
        <v>22.425000000000001</v>
      </c>
      <c r="N26" s="249">
        <v>21.355666666666664</v>
      </c>
      <c r="O26" s="249">
        <v>22.228333333333335</v>
      </c>
      <c r="P26" s="249">
        <v>28.87</v>
      </c>
      <c r="Q26" s="249">
        <v>21.349666666666668</v>
      </c>
      <c r="R26" s="249">
        <v>20.516000000000002</v>
      </c>
      <c r="S26" s="249">
        <v>21.470333333333333</v>
      </c>
      <c r="T26" s="249">
        <v>27.310999999999996</v>
      </c>
      <c r="U26" s="249">
        <v>19.544999999999998</v>
      </c>
      <c r="V26" s="249">
        <v>19.751333333333331</v>
      </c>
      <c r="W26" s="247">
        <v>29.385000000000002</v>
      </c>
      <c r="X26" s="247">
        <v>29.353000000000002</v>
      </c>
      <c r="Y26" s="247">
        <v>27.321000000000002</v>
      </c>
      <c r="Z26" s="247">
        <v>23.07</v>
      </c>
      <c r="AA26" s="247">
        <v>22.378</v>
      </c>
      <c r="AB26" s="247">
        <v>21.827000000000002</v>
      </c>
      <c r="AC26" s="247">
        <v>21.814</v>
      </c>
      <c r="AD26" s="247">
        <v>21.477</v>
      </c>
      <c r="AE26" s="247">
        <v>20.776</v>
      </c>
      <c r="AF26" s="247">
        <v>20.626999999999999</v>
      </c>
      <c r="AG26" s="247">
        <v>20.716000000000001</v>
      </c>
      <c r="AH26" s="247">
        <v>25.341999999999999</v>
      </c>
      <c r="AI26" s="247">
        <v>30.184999999999999</v>
      </c>
      <c r="AJ26" s="247">
        <v>29.526</v>
      </c>
      <c r="AK26" s="247">
        <v>26.899000000000001</v>
      </c>
      <c r="AL26" s="247">
        <v>22.071999999999999</v>
      </c>
      <c r="AM26" s="247">
        <v>21.315999999999999</v>
      </c>
      <c r="AN26" s="247">
        <v>20.661000000000001</v>
      </c>
      <c r="AO26" s="247">
        <v>21.184000000000001</v>
      </c>
      <c r="AP26" s="247">
        <v>20.148</v>
      </c>
      <c r="AQ26" s="247">
        <v>20.216000000000001</v>
      </c>
      <c r="AR26" s="247">
        <v>20.09</v>
      </c>
      <c r="AS26" s="247">
        <v>20.501000000000001</v>
      </c>
      <c r="AT26" s="247">
        <v>23.82</v>
      </c>
      <c r="AU26" s="247">
        <v>28.359000000000002</v>
      </c>
      <c r="AV26" s="247">
        <v>26.786999999999999</v>
      </c>
      <c r="AW26" s="247">
        <v>24.689</v>
      </c>
      <c r="AX26" s="247">
        <v>20.309000000000001</v>
      </c>
      <c r="AY26" s="247">
        <v>19.238</v>
      </c>
      <c r="AZ26" s="247">
        <v>19.088000000000001</v>
      </c>
      <c r="BA26" s="247">
        <v>19.824999999999999</v>
      </c>
      <c r="BB26" s="247">
        <v>20.033999999999999</v>
      </c>
      <c r="BC26" s="247">
        <v>19.395</v>
      </c>
      <c r="BD26" s="247">
        <v>19.039000000000001</v>
      </c>
      <c r="BE26" s="247">
        <v>19.244</v>
      </c>
    </row>
    <row r="27" spans="1:57">
      <c r="A27" s="237"/>
      <c r="B27" s="246">
        <v>21</v>
      </c>
      <c r="C27" s="237" t="s">
        <v>334</v>
      </c>
      <c r="E27" s="247">
        <v>10.742891764955502</v>
      </c>
      <c r="F27" s="247">
        <v>11.842675881130072</v>
      </c>
      <c r="G27" s="247">
        <v>11.974053789094222</v>
      </c>
      <c r="H27" s="248">
        <v>13.118228751112229</v>
      </c>
      <c r="I27" s="248">
        <v>13.086981658339512</v>
      </c>
      <c r="J27" s="248">
        <v>12.287169806399655</v>
      </c>
      <c r="K27" s="248">
        <v>11.209514444933056</v>
      </c>
      <c r="L27" s="249">
        <v>13.227110877598818</v>
      </c>
      <c r="M27" s="249">
        <v>12.263478820480785</v>
      </c>
      <c r="N27" s="249">
        <v>11.746198604303743</v>
      </c>
      <c r="O27" s="249">
        <v>11.911890923215287</v>
      </c>
      <c r="P27" s="249">
        <v>12.509150792923252</v>
      </c>
      <c r="Q27" s="249">
        <v>11.146397049118827</v>
      </c>
      <c r="R27" s="249">
        <v>10.611360210396933</v>
      </c>
      <c r="S27" s="249">
        <v>10.571149727293214</v>
      </c>
      <c r="T27" s="249">
        <v>11.06165537831648</v>
      </c>
      <c r="U27" s="249">
        <v>9.402277815438298</v>
      </c>
      <c r="V27" s="249">
        <v>8.9192551228967094</v>
      </c>
      <c r="W27" s="247">
        <v>13.530161681725097</v>
      </c>
      <c r="X27" s="247">
        <v>13.322201785395931</v>
      </c>
      <c r="Y27" s="247">
        <v>12.828969165675428</v>
      </c>
      <c r="Z27" s="247">
        <v>12.520400136836166</v>
      </c>
      <c r="AA27" s="247">
        <v>12.251743708151549</v>
      </c>
      <c r="AB27" s="247">
        <v>12.018292616454634</v>
      </c>
      <c r="AC27" s="247">
        <v>11.9729715552175</v>
      </c>
      <c r="AD27" s="247">
        <v>11.814509949867553</v>
      </c>
      <c r="AE27" s="247">
        <v>11.45111430782617</v>
      </c>
      <c r="AF27" s="247">
        <v>11.710284629815643</v>
      </c>
      <c r="AG27" s="247">
        <v>11.690542167232264</v>
      </c>
      <c r="AH27" s="247">
        <v>12.334845972597957</v>
      </c>
      <c r="AI27" s="247">
        <v>12.897828113368595</v>
      </c>
      <c r="AJ27" s="247">
        <v>12.640992289407576</v>
      </c>
      <c r="AK27" s="247">
        <v>11.988631975993586</v>
      </c>
      <c r="AL27" s="247">
        <v>11.470523930780702</v>
      </c>
      <c r="AM27" s="247">
        <v>11.119179331538275</v>
      </c>
      <c r="AN27" s="247">
        <v>10.849487885037503</v>
      </c>
      <c r="AO27" s="247">
        <v>10.809622949550295</v>
      </c>
      <c r="AP27" s="247">
        <v>10.679870089490755</v>
      </c>
      <c r="AQ27" s="247">
        <v>10.34458759214975</v>
      </c>
      <c r="AR27" s="247">
        <v>10.497158860954169</v>
      </c>
      <c r="AS27" s="247">
        <v>10.43661279684799</v>
      </c>
      <c r="AT27" s="247">
        <v>10.779677524077481</v>
      </c>
      <c r="AU27" s="247">
        <v>11.197803099322536</v>
      </c>
      <c r="AV27" s="247">
        <v>10.925507657310426</v>
      </c>
      <c r="AW27" s="247">
        <v>10.248633447351789</v>
      </c>
      <c r="AX27" s="247">
        <v>9.7582480212890879</v>
      </c>
      <c r="AY27" s="247">
        <v>9.3804845682975895</v>
      </c>
      <c r="AZ27" s="247">
        <v>9.0681008567282202</v>
      </c>
      <c r="BA27" s="247">
        <v>9.0894062483898121</v>
      </c>
      <c r="BB27" s="247">
        <v>8.9984824190283614</v>
      </c>
      <c r="BC27" s="247">
        <v>8.6698767012719529</v>
      </c>
      <c r="BD27" s="247">
        <v>8.8160435782983804</v>
      </c>
      <c r="BE27" s="247">
        <v>8.7357328200257776</v>
      </c>
    </row>
    <row r="28" spans="1:57">
      <c r="A28" s="237"/>
      <c r="B28" s="246">
        <v>22</v>
      </c>
      <c r="C28" s="237" t="s">
        <v>25</v>
      </c>
      <c r="E28" s="247">
        <v>10.094404275722123</v>
      </c>
      <c r="F28" s="247">
        <v>11.35864533195978</v>
      </c>
      <c r="G28" s="247">
        <v>11.469399184890015</v>
      </c>
      <c r="H28" s="248">
        <v>12.523036738977831</v>
      </c>
      <c r="I28" s="248">
        <v>12.049778412930918</v>
      </c>
      <c r="J28" s="248">
        <v>11.075750287192932</v>
      </c>
      <c r="K28" s="248">
        <v>10.198149690933173</v>
      </c>
      <c r="L28" s="249">
        <v>12.275539214668433</v>
      </c>
      <c r="M28" s="249">
        <v>11.004024187221299</v>
      </c>
      <c r="N28" s="249">
        <v>10.347030315779561</v>
      </c>
      <c r="O28" s="249">
        <v>10.676407431102428</v>
      </c>
      <c r="P28" s="249">
        <v>11.76006903681683</v>
      </c>
      <c r="Q28" s="249">
        <v>10.091813678012217</v>
      </c>
      <c r="R28" s="249">
        <v>9.4173300899549783</v>
      </c>
      <c r="S28" s="249">
        <v>9.5233859589486602</v>
      </c>
      <c r="T28" s="249">
        <v>10.443223857523297</v>
      </c>
      <c r="U28" s="249">
        <v>8.3461763301839564</v>
      </c>
      <c r="V28" s="249">
        <v>7.7998212979287098</v>
      </c>
      <c r="W28" s="247">
        <v>12.644751066061932</v>
      </c>
      <c r="X28" s="247">
        <v>12.465333150168929</v>
      </c>
      <c r="Y28" s="247">
        <v>11.71653342777444</v>
      </c>
      <c r="Z28" s="247">
        <v>11.304701705428222</v>
      </c>
      <c r="AA28" s="247">
        <v>10.98628520511987</v>
      </c>
      <c r="AB28" s="247">
        <v>10.721085651115805</v>
      </c>
      <c r="AC28" s="247">
        <v>10.576952052248926</v>
      </c>
      <c r="AD28" s="247">
        <v>10.378837426924122</v>
      </c>
      <c r="AE28" s="247">
        <v>10.085301468165635</v>
      </c>
      <c r="AF28" s="247">
        <v>10.30833180978939</v>
      </c>
      <c r="AG28" s="247">
        <v>10.354036457027057</v>
      </c>
      <c r="AH28" s="247">
        <v>11.36685402649084</v>
      </c>
      <c r="AI28" s="247">
        <v>12.199352357822303</v>
      </c>
      <c r="AJ28" s="247">
        <v>11.934692393905431</v>
      </c>
      <c r="AK28" s="247">
        <v>11.146162358722755</v>
      </c>
      <c r="AL28" s="247">
        <v>10.459568182595694</v>
      </c>
      <c r="AM28" s="247">
        <v>10.056621041304195</v>
      </c>
      <c r="AN28" s="247">
        <v>9.7592518101367656</v>
      </c>
      <c r="AO28" s="247">
        <v>9.6197697185538509</v>
      </c>
      <c r="AP28" s="247">
        <v>9.4456336392990607</v>
      </c>
      <c r="AQ28" s="247">
        <v>9.1865869120120234</v>
      </c>
      <c r="AR28" s="247">
        <v>9.2939952319063597</v>
      </c>
      <c r="AS28" s="247">
        <v>9.2941434001313414</v>
      </c>
      <c r="AT28" s="247">
        <v>9.9820192448082814</v>
      </c>
      <c r="AU28" s="247">
        <v>10.61578324812648</v>
      </c>
      <c r="AV28" s="247">
        <v>10.270664466920115</v>
      </c>
      <c r="AW28" s="247">
        <v>9.3216832187420433</v>
      </c>
      <c r="AX28" s="247">
        <v>8.7187731150451206</v>
      </c>
      <c r="AY28" s="247">
        <v>8.3112903003433001</v>
      </c>
      <c r="AZ28" s="247">
        <v>8.0084655751634504</v>
      </c>
      <c r="BA28" s="247">
        <v>7.950630663412821</v>
      </c>
      <c r="BB28" s="247">
        <v>7.8237013699334117</v>
      </c>
      <c r="BC28" s="247">
        <v>7.6251318604398959</v>
      </c>
      <c r="BD28" s="247">
        <v>7.7651815676110889</v>
      </c>
      <c r="BE28" s="247">
        <v>7.7380696537630449</v>
      </c>
    </row>
    <row r="29" spans="1:57">
      <c r="A29" s="237"/>
      <c r="B29" s="246">
        <v>23</v>
      </c>
      <c r="C29" s="237" t="s">
        <v>26</v>
      </c>
      <c r="E29" s="247">
        <v>11.557211201327732</v>
      </c>
      <c r="F29" s="247">
        <v>12.439424700634001</v>
      </c>
      <c r="G29" s="247">
        <v>12.588580989541056</v>
      </c>
      <c r="H29" s="248">
        <v>13.831712660425259</v>
      </c>
      <c r="I29" s="248">
        <v>14.339613688565088</v>
      </c>
      <c r="J29" s="248">
        <v>13.730912966878568</v>
      </c>
      <c r="K29" s="248">
        <v>12.400456211043343</v>
      </c>
      <c r="L29" s="249">
        <v>14.371265253236912</v>
      </c>
      <c r="M29" s="249">
        <v>13.761991259769792</v>
      </c>
      <c r="N29" s="249">
        <v>13.41541173979946</v>
      </c>
      <c r="O29" s="249">
        <v>13.374983614708098</v>
      </c>
      <c r="P29" s="249">
        <v>13.386586992823275</v>
      </c>
      <c r="Q29" s="249">
        <v>12.386885738387162</v>
      </c>
      <c r="R29" s="249">
        <v>12.020395853912071</v>
      </c>
      <c r="S29" s="249">
        <v>11.807956259050863</v>
      </c>
      <c r="T29" s="249">
        <v>11.790915376697408</v>
      </c>
      <c r="U29" s="249">
        <v>10.659126691304891</v>
      </c>
      <c r="V29" s="249">
        <v>10.248844498311463</v>
      </c>
      <c r="W29" s="247">
        <v>14.594335438865649</v>
      </c>
      <c r="X29" s="247">
        <v>14.35275975930675</v>
      </c>
      <c r="Y29" s="247">
        <v>14.166700561538335</v>
      </c>
      <c r="Z29" s="247">
        <v>13.967456277874421</v>
      </c>
      <c r="AA29" s="247">
        <v>13.756670580710448</v>
      </c>
      <c r="AB29" s="247">
        <v>13.561846920724502</v>
      </c>
      <c r="AC29" s="247">
        <v>13.638335350436773</v>
      </c>
      <c r="AD29" s="247">
        <v>13.526694106776427</v>
      </c>
      <c r="AE29" s="247">
        <v>13.08120576218518</v>
      </c>
      <c r="AF29" s="247">
        <v>13.371145135915421</v>
      </c>
      <c r="AG29" s="247">
        <v>13.275007790218341</v>
      </c>
      <c r="AH29" s="247">
        <v>13.478797917990532</v>
      </c>
      <c r="AI29" s="247">
        <v>13.715520468556752</v>
      </c>
      <c r="AJ29" s="247">
        <v>13.468302571417082</v>
      </c>
      <c r="AK29" s="247">
        <v>12.97593793849599</v>
      </c>
      <c r="AL29" s="247">
        <v>12.659795083519565</v>
      </c>
      <c r="AM29" s="247">
        <v>12.368722325246944</v>
      </c>
      <c r="AN29" s="247">
        <v>12.132139806394976</v>
      </c>
      <c r="AO29" s="247">
        <v>12.214355869364111</v>
      </c>
      <c r="AP29" s="247">
        <v>12.13611512091644</v>
      </c>
      <c r="AQ29" s="247">
        <v>11.710716571455663</v>
      </c>
      <c r="AR29" s="247">
        <v>11.917711821923902</v>
      </c>
      <c r="AS29" s="247">
        <v>11.786152522531417</v>
      </c>
      <c r="AT29" s="247">
        <v>11.720004432697273</v>
      </c>
      <c r="AU29" s="247">
        <v>11.884244130925243</v>
      </c>
      <c r="AV29" s="247">
        <v>11.697586622469572</v>
      </c>
      <c r="AW29" s="247">
        <v>11.342020598815884</v>
      </c>
      <c r="AX29" s="247">
        <v>10.993971312734342</v>
      </c>
      <c r="AY29" s="247">
        <v>10.652627829424846</v>
      </c>
      <c r="AZ29" s="247">
        <v>10.330780931755484</v>
      </c>
      <c r="BA29" s="247">
        <v>10.441407809161559</v>
      </c>
      <c r="BB29" s="247">
        <v>10.394331730893429</v>
      </c>
      <c r="BC29" s="247">
        <v>9.9107939548794004</v>
      </c>
      <c r="BD29" s="247">
        <v>10.060916886160843</v>
      </c>
      <c r="BE29" s="247">
        <v>9.9189486025701026</v>
      </c>
    </row>
    <row r="30" spans="1:57">
      <c r="A30" s="237"/>
      <c r="B30" s="246">
        <v>24</v>
      </c>
      <c r="C30" s="237" t="s">
        <v>236</v>
      </c>
      <c r="E30" s="247">
        <v>13.349000000000004</v>
      </c>
      <c r="F30" s="247">
        <v>2.7329999999999997</v>
      </c>
      <c r="G30" s="247">
        <v>5.3070000000000013</v>
      </c>
      <c r="H30" s="248">
        <v>5.9539999999999997</v>
      </c>
      <c r="I30" s="248">
        <v>-4.5569999999999977</v>
      </c>
      <c r="J30" s="248">
        <v>-6.3820000000000014</v>
      </c>
      <c r="K30" s="248">
        <v>-13.461</v>
      </c>
      <c r="L30" s="249">
        <v>-1.3590000000000009</v>
      </c>
      <c r="M30" s="249">
        <v>-7.854000000000001</v>
      </c>
      <c r="N30" s="249">
        <v>-5.4870000000000001</v>
      </c>
      <c r="O30" s="249">
        <v>8.3179999999999996</v>
      </c>
      <c r="P30" s="249">
        <v>-2.8499999999999992</v>
      </c>
      <c r="Q30" s="249">
        <v>-10.430999999999999</v>
      </c>
      <c r="R30" s="249">
        <v>-4.67</v>
      </c>
      <c r="S30" s="249">
        <v>4.49</v>
      </c>
      <c r="T30" s="249">
        <v>1.7240000000000006</v>
      </c>
      <c r="U30" s="249">
        <v>-10.396000000000001</v>
      </c>
      <c r="V30" s="249">
        <v>-3.8029999999999999</v>
      </c>
      <c r="W30" s="247">
        <v>4.8209999999999997</v>
      </c>
      <c r="X30" s="247">
        <v>-1.7270000000000001</v>
      </c>
      <c r="Y30" s="247">
        <v>-4.4530000000000003</v>
      </c>
      <c r="Z30" s="247">
        <v>-3.1760000000000002</v>
      </c>
      <c r="AA30" s="247">
        <v>-2.5379999999999998</v>
      </c>
      <c r="AB30" s="247">
        <v>-2.14</v>
      </c>
      <c r="AC30" s="247">
        <v>-0.68799999999999994</v>
      </c>
      <c r="AD30" s="247">
        <v>-1.6220000000000001</v>
      </c>
      <c r="AE30" s="247">
        <v>-3.177</v>
      </c>
      <c r="AF30" s="247">
        <v>2.73</v>
      </c>
      <c r="AG30" s="247">
        <v>-7.5999999999999998E-2</v>
      </c>
      <c r="AH30" s="247">
        <v>5.6639999999999997</v>
      </c>
      <c r="AI30" s="247">
        <v>5.0890000000000004</v>
      </c>
      <c r="AJ30" s="247">
        <v>-2.1259999999999999</v>
      </c>
      <c r="AK30" s="247">
        <v>-5.8129999999999997</v>
      </c>
      <c r="AL30" s="247">
        <v>-4.7729999999999997</v>
      </c>
      <c r="AM30" s="247">
        <v>-3.1640000000000001</v>
      </c>
      <c r="AN30" s="247">
        <v>-2.4940000000000002</v>
      </c>
      <c r="AO30" s="247">
        <v>-0.67800000000000005</v>
      </c>
      <c r="AP30" s="247">
        <v>-1.222</v>
      </c>
      <c r="AQ30" s="247">
        <v>-2.77</v>
      </c>
      <c r="AR30" s="247">
        <v>2.1379999999999999</v>
      </c>
      <c r="AS30" s="247">
        <v>-0.42</v>
      </c>
      <c r="AT30" s="247">
        <v>2.7719999999999998</v>
      </c>
      <c r="AU30" s="247">
        <v>4.1210000000000004</v>
      </c>
      <c r="AV30" s="247">
        <v>-2.3969999999999998</v>
      </c>
      <c r="AW30" s="247">
        <v>-6.15</v>
      </c>
      <c r="AX30" s="247">
        <v>-4.1020000000000003</v>
      </c>
      <c r="AY30" s="247">
        <v>-3.4319999999999999</v>
      </c>
      <c r="AZ30" s="247">
        <v>-2.8620000000000001</v>
      </c>
      <c r="BA30" s="247">
        <v>-0.11899999999999999</v>
      </c>
      <c r="BB30" s="247">
        <v>-0.83099999999999996</v>
      </c>
      <c r="BC30" s="247">
        <v>-2.8530000000000002</v>
      </c>
      <c r="BD30" s="247">
        <v>2.0030000000000001</v>
      </c>
      <c r="BE30" s="247">
        <v>-0.57799999999999996</v>
      </c>
    </row>
    <row r="31" spans="1:57">
      <c r="A31" s="237"/>
      <c r="B31" s="246">
        <v>25</v>
      </c>
      <c r="C31" s="237" t="s">
        <v>48</v>
      </c>
      <c r="E31" s="247">
        <v>16.786999999999999</v>
      </c>
      <c r="F31" s="247">
        <v>14.391</v>
      </c>
      <c r="G31" s="247">
        <v>16.271999999999998</v>
      </c>
      <c r="H31" s="248">
        <v>19.070999999999998</v>
      </c>
      <c r="I31" s="248">
        <v>18.538</v>
      </c>
      <c r="J31" s="248">
        <v>15.827</v>
      </c>
      <c r="K31" s="248">
        <v>14.188000000000001</v>
      </c>
      <c r="L31" s="249">
        <v>3.4590000000000001</v>
      </c>
      <c r="M31" s="249">
        <v>2.2439999999999998</v>
      </c>
      <c r="N31" s="249">
        <v>2.7720000000000002</v>
      </c>
      <c r="O31" s="249">
        <v>7.3519999999999994</v>
      </c>
      <c r="P31" s="249">
        <v>2.9710000000000001</v>
      </c>
      <c r="Q31" s="249">
        <v>2.0369999999999999</v>
      </c>
      <c r="R31" s="249">
        <v>2.6659999999999999</v>
      </c>
      <c r="S31" s="249">
        <v>6.5139999999999993</v>
      </c>
      <c r="T31" s="249">
        <v>1.7799999999999998</v>
      </c>
      <c r="U31" s="249">
        <v>1.758</v>
      </c>
      <c r="V31" s="249">
        <v>2.2829999999999999</v>
      </c>
      <c r="W31" s="247">
        <v>1.327</v>
      </c>
      <c r="X31" s="247">
        <v>1.056</v>
      </c>
      <c r="Y31" s="247">
        <v>1.0760000000000001</v>
      </c>
      <c r="Z31" s="247">
        <v>0.753</v>
      </c>
      <c r="AA31" s="247">
        <v>0.72299999999999998</v>
      </c>
      <c r="AB31" s="247">
        <v>0.76800000000000002</v>
      </c>
      <c r="AC31" s="247">
        <v>0.69399999999999995</v>
      </c>
      <c r="AD31" s="247">
        <v>0.66400000000000003</v>
      </c>
      <c r="AE31" s="247">
        <v>1.4139999999999999</v>
      </c>
      <c r="AF31" s="247">
        <v>4.9779999999999998</v>
      </c>
      <c r="AG31" s="247">
        <v>1.3160000000000001</v>
      </c>
      <c r="AH31" s="247">
        <v>1.0580000000000001</v>
      </c>
      <c r="AI31" s="247">
        <v>1.165</v>
      </c>
      <c r="AJ31" s="247">
        <v>0.93899999999999995</v>
      </c>
      <c r="AK31" s="247">
        <v>0.86699999999999999</v>
      </c>
      <c r="AL31" s="247">
        <v>0.68200000000000005</v>
      </c>
      <c r="AM31" s="247">
        <v>0.67</v>
      </c>
      <c r="AN31" s="247">
        <v>0.68500000000000005</v>
      </c>
      <c r="AO31" s="247">
        <v>0.63600000000000001</v>
      </c>
      <c r="AP31" s="247">
        <v>0.64300000000000002</v>
      </c>
      <c r="AQ31" s="247">
        <v>1.387</v>
      </c>
      <c r="AR31" s="247">
        <v>4.4989999999999997</v>
      </c>
      <c r="AS31" s="247">
        <v>1.2869999999999999</v>
      </c>
      <c r="AT31" s="247">
        <v>0.72799999999999998</v>
      </c>
      <c r="AU31" s="247">
        <v>1.0229999999999999</v>
      </c>
      <c r="AV31" s="247">
        <v>0.75700000000000001</v>
      </c>
      <c r="AW31" s="247">
        <v>0.78900000000000003</v>
      </c>
      <c r="AX31" s="247">
        <v>0.59899999999999998</v>
      </c>
      <c r="AY31" s="247">
        <v>0.56999999999999995</v>
      </c>
      <c r="AZ31" s="247">
        <v>0.58899999999999997</v>
      </c>
      <c r="BA31" s="247">
        <v>0.54800000000000004</v>
      </c>
      <c r="BB31" s="247">
        <v>0.56899999999999995</v>
      </c>
      <c r="BC31" s="247">
        <v>1.1659999999999999</v>
      </c>
      <c r="BD31" s="247">
        <v>4.0350000000000001</v>
      </c>
      <c r="BE31" s="247">
        <v>1.028</v>
      </c>
    </row>
    <row r="32" spans="1:57">
      <c r="A32" s="237"/>
      <c r="B32" s="246">
        <v>26</v>
      </c>
      <c r="C32" s="237" t="s">
        <v>50</v>
      </c>
      <c r="E32" s="247">
        <v>83.466000000000008</v>
      </c>
      <c r="F32" s="247">
        <v>82.15</v>
      </c>
      <c r="G32" s="247">
        <v>90.33</v>
      </c>
      <c r="H32" s="248">
        <v>88.710000000000008</v>
      </c>
      <c r="I32" s="248">
        <v>83.919999999999987</v>
      </c>
      <c r="J32" s="248">
        <v>81.311999999999983</v>
      </c>
      <c r="K32" s="248">
        <v>75.734999999999999</v>
      </c>
      <c r="L32" s="249">
        <v>24.391999999999999</v>
      </c>
      <c r="M32" s="249">
        <v>16.313000000000002</v>
      </c>
      <c r="N32" s="249">
        <v>17.292000000000002</v>
      </c>
      <c r="O32" s="249">
        <v>23.314999999999998</v>
      </c>
      <c r="P32" s="249">
        <v>23.809000000000005</v>
      </c>
      <c r="Q32" s="249">
        <v>15.391</v>
      </c>
      <c r="R32" s="249">
        <v>16.254999999999999</v>
      </c>
      <c r="S32" s="249">
        <v>20.28</v>
      </c>
      <c r="T32" s="249">
        <v>17.115000000000002</v>
      </c>
      <c r="U32" s="249">
        <v>13.658999999999999</v>
      </c>
      <c r="V32" s="249">
        <v>15.515000000000001</v>
      </c>
      <c r="W32" s="247">
        <v>12.506</v>
      </c>
      <c r="X32" s="247">
        <v>5.891</v>
      </c>
      <c r="Y32" s="247">
        <v>5.9950000000000001</v>
      </c>
      <c r="Z32" s="247">
        <v>5.7750000000000004</v>
      </c>
      <c r="AA32" s="247">
        <v>5.24</v>
      </c>
      <c r="AB32" s="247">
        <v>5.298</v>
      </c>
      <c r="AC32" s="247">
        <v>6.4550000000000001</v>
      </c>
      <c r="AD32" s="247">
        <v>5.0830000000000002</v>
      </c>
      <c r="AE32" s="247">
        <v>5.7539999999999996</v>
      </c>
      <c r="AF32" s="247">
        <v>6.5019999999999998</v>
      </c>
      <c r="AG32" s="247">
        <v>6.4989999999999997</v>
      </c>
      <c r="AH32" s="247">
        <v>10.314</v>
      </c>
      <c r="AI32" s="247">
        <v>12.867000000000001</v>
      </c>
      <c r="AJ32" s="247">
        <v>5.702</v>
      </c>
      <c r="AK32" s="247">
        <v>5.24</v>
      </c>
      <c r="AL32" s="247">
        <v>5.3310000000000004</v>
      </c>
      <c r="AM32" s="247">
        <v>5.0599999999999996</v>
      </c>
      <c r="AN32" s="247">
        <v>5</v>
      </c>
      <c r="AO32" s="247">
        <v>6.1070000000000002</v>
      </c>
      <c r="AP32" s="247">
        <v>4.7910000000000004</v>
      </c>
      <c r="AQ32" s="247">
        <v>5.3570000000000002</v>
      </c>
      <c r="AR32" s="247">
        <v>5.9379999999999997</v>
      </c>
      <c r="AS32" s="247">
        <v>6.056</v>
      </c>
      <c r="AT32" s="247">
        <v>8.2859999999999996</v>
      </c>
      <c r="AU32" s="247">
        <v>11.955</v>
      </c>
      <c r="AV32" s="247">
        <v>5.16</v>
      </c>
      <c r="AW32" s="247">
        <v>5.101</v>
      </c>
      <c r="AX32" s="247">
        <v>4.5880000000000001</v>
      </c>
      <c r="AY32" s="247">
        <v>4.6369999999999996</v>
      </c>
      <c r="AZ32" s="247">
        <v>4.4340000000000002</v>
      </c>
      <c r="BA32" s="247">
        <v>6.0350000000000001</v>
      </c>
      <c r="BB32" s="247">
        <v>4.4550000000000001</v>
      </c>
      <c r="BC32" s="247">
        <v>5.0250000000000004</v>
      </c>
      <c r="BD32" s="247">
        <v>5.6340000000000003</v>
      </c>
      <c r="BE32" s="247">
        <v>5.4249999999999998</v>
      </c>
    </row>
    <row r="33" spans="1:57">
      <c r="A33" s="237"/>
      <c r="B33" s="246">
        <v>27</v>
      </c>
      <c r="C33" s="237" t="s">
        <v>49</v>
      </c>
      <c r="E33" s="247">
        <v>57.003999999999991</v>
      </c>
      <c r="F33" s="247">
        <v>61.010000000000005</v>
      </c>
      <c r="G33" s="247">
        <v>58.319999999999993</v>
      </c>
      <c r="H33" s="248">
        <v>65.053999999999988</v>
      </c>
      <c r="I33" s="248">
        <v>73.95</v>
      </c>
      <c r="J33" s="248">
        <v>70.970999999999989</v>
      </c>
      <c r="K33" s="248">
        <v>74.855999999999995</v>
      </c>
      <c r="L33" s="249">
        <v>21.768999999999998</v>
      </c>
      <c r="M33" s="249">
        <v>18.963999999999999</v>
      </c>
      <c r="N33" s="249">
        <v>16.931999999999999</v>
      </c>
      <c r="O33" s="249">
        <v>13.306000000000001</v>
      </c>
      <c r="P33" s="249">
        <v>23.648000000000003</v>
      </c>
      <c r="Q33" s="249">
        <v>20.643000000000001</v>
      </c>
      <c r="R33" s="249">
        <v>16.108000000000001</v>
      </c>
      <c r="S33" s="249">
        <v>14.457000000000001</v>
      </c>
      <c r="T33" s="249">
        <v>12.614000000000001</v>
      </c>
      <c r="U33" s="249">
        <v>18.46</v>
      </c>
      <c r="V33" s="249">
        <v>14.274999999999999</v>
      </c>
      <c r="W33" s="247">
        <v>6.2409999999999997</v>
      </c>
      <c r="X33" s="247">
        <v>6.5229999999999997</v>
      </c>
      <c r="Y33" s="247">
        <v>9.0050000000000008</v>
      </c>
      <c r="Z33" s="247">
        <v>7.3339999999999996</v>
      </c>
      <c r="AA33" s="247">
        <v>5.95</v>
      </c>
      <c r="AB33" s="247">
        <v>5.68</v>
      </c>
      <c r="AC33" s="247">
        <v>5.2320000000000002</v>
      </c>
      <c r="AD33" s="247">
        <v>4.7009999999999996</v>
      </c>
      <c r="AE33" s="247">
        <v>6.9989999999999997</v>
      </c>
      <c r="AF33" s="247">
        <v>5.4269999999999996</v>
      </c>
      <c r="AG33" s="247">
        <v>4.7910000000000004</v>
      </c>
      <c r="AH33" s="247">
        <v>3.0880000000000001</v>
      </c>
      <c r="AI33" s="247">
        <v>6.7050000000000001</v>
      </c>
      <c r="AJ33" s="247">
        <v>6.9409999999999998</v>
      </c>
      <c r="AK33" s="247">
        <v>10.002000000000001</v>
      </c>
      <c r="AL33" s="247">
        <v>8.4090000000000007</v>
      </c>
      <c r="AM33" s="247">
        <v>6.5250000000000004</v>
      </c>
      <c r="AN33" s="247">
        <v>5.7089999999999996</v>
      </c>
      <c r="AO33" s="247">
        <v>5.0049999999999999</v>
      </c>
      <c r="AP33" s="247">
        <v>4.3380000000000001</v>
      </c>
      <c r="AQ33" s="247">
        <v>6.7649999999999997</v>
      </c>
      <c r="AR33" s="247">
        <v>5.3440000000000003</v>
      </c>
      <c r="AS33" s="247">
        <v>5.1159999999999997</v>
      </c>
      <c r="AT33" s="247">
        <v>3.9969999999999999</v>
      </c>
      <c r="AU33" s="247">
        <v>6.3090000000000002</v>
      </c>
      <c r="AV33" s="247">
        <v>6.3049999999999997</v>
      </c>
      <c r="AW33" s="247">
        <v>9.69</v>
      </c>
      <c r="AX33" s="247">
        <v>6.931</v>
      </c>
      <c r="AY33" s="247">
        <v>6.0839999999999996</v>
      </c>
      <c r="AZ33" s="247">
        <v>5.4450000000000003</v>
      </c>
      <c r="BA33" s="247">
        <v>4.3029999999999999</v>
      </c>
      <c r="BB33" s="247">
        <v>3.5470000000000002</v>
      </c>
      <c r="BC33" s="247">
        <v>6.4249999999999998</v>
      </c>
      <c r="BD33" s="247">
        <v>5.0810000000000004</v>
      </c>
      <c r="BE33" s="247">
        <v>4.7880000000000003</v>
      </c>
    </row>
    <row r="34" spans="1:57">
      <c r="A34" s="237"/>
      <c r="B34" s="246">
        <v>28</v>
      </c>
      <c r="C34" s="237" t="s">
        <v>234</v>
      </c>
      <c r="E34" s="247">
        <v>29.90000000000002</v>
      </c>
      <c r="F34" s="247">
        <v>32.798000000000016</v>
      </c>
      <c r="G34" s="247">
        <v>43.147999999999996</v>
      </c>
      <c r="H34" s="248">
        <v>37.335999999999999</v>
      </c>
      <c r="I34" s="248">
        <v>33.163000000000004</v>
      </c>
      <c r="J34" s="248">
        <v>32.622</v>
      </c>
      <c r="K34" s="248">
        <v>28.574999999999999</v>
      </c>
      <c r="L34" s="249">
        <v>7.4550000000000001</v>
      </c>
      <c r="M34" s="249">
        <v>7.4659999999999993</v>
      </c>
      <c r="N34" s="249">
        <v>8.6389999999999993</v>
      </c>
      <c r="O34" s="249">
        <v>9.0619999999999994</v>
      </c>
      <c r="P34" s="249">
        <v>5.9969999999999999</v>
      </c>
      <c r="Q34" s="249">
        <v>7.2239999999999993</v>
      </c>
      <c r="R34" s="249">
        <v>7.4950000000000001</v>
      </c>
      <c r="S34" s="249">
        <v>7.859</v>
      </c>
      <c r="T34" s="249">
        <v>4.5640000000000001</v>
      </c>
      <c r="U34" s="249">
        <v>7.3610000000000007</v>
      </c>
      <c r="V34" s="249">
        <v>7.3350000000000009</v>
      </c>
      <c r="W34" s="247">
        <v>2.778</v>
      </c>
      <c r="X34" s="247">
        <v>2.1560000000000001</v>
      </c>
      <c r="Y34" s="247">
        <v>2.5209999999999999</v>
      </c>
      <c r="Z34" s="247">
        <v>2.3740000000000001</v>
      </c>
      <c r="AA34" s="247">
        <v>2.5539999999999998</v>
      </c>
      <c r="AB34" s="247">
        <v>2.5379999999999998</v>
      </c>
      <c r="AC34" s="247">
        <v>2.6120000000000001</v>
      </c>
      <c r="AD34" s="247">
        <v>2.6749999999999998</v>
      </c>
      <c r="AE34" s="247">
        <v>3.3519999999999999</v>
      </c>
      <c r="AF34" s="247">
        <v>3.3279999999999998</v>
      </c>
      <c r="AG34" s="247">
        <v>3.1019999999999999</v>
      </c>
      <c r="AH34" s="247">
        <v>2.6320000000000001</v>
      </c>
      <c r="AI34" s="247">
        <v>2.246</v>
      </c>
      <c r="AJ34" s="247">
        <v>1.831</v>
      </c>
      <c r="AK34" s="247">
        <v>1.92</v>
      </c>
      <c r="AL34" s="247">
        <v>2.379</v>
      </c>
      <c r="AM34" s="247">
        <v>2.3719999999999999</v>
      </c>
      <c r="AN34" s="247">
        <v>2.4729999999999999</v>
      </c>
      <c r="AO34" s="247">
        <v>2.42</v>
      </c>
      <c r="AP34" s="247">
        <v>2.323</v>
      </c>
      <c r="AQ34" s="247">
        <v>2.7519999999999998</v>
      </c>
      <c r="AR34" s="247">
        <v>2.9580000000000002</v>
      </c>
      <c r="AS34" s="247">
        <v>2.6509999999999998</v>
      </c>
      <c r="AT34" s="247">
        <v>2.25</v>
      </c>
      <c r="AU34" s="247">
        <v>2.5529999999999999</v>
      </c>
      <c r="AV34" s="247">
        <v>2.0110000000000001</v>
      </c>
      <c r="AW34" s="247">
        <v>2.3519999999999999</v>
      </c>
      <c r="AX34" s="247">
        <v>2.3610000000000002</v>
      </c>
      <c r="AY34" s="247">
        <v>2.5579999999999998</v>
      </c>
      <c r="AZ34" s="247">
        <v>2.4420000000000002</v>
      </c>
      <c r="BA34" s="247">
        <v>2.403</v>
      </c>
      <c r="BB34" s="247">
        <v>2.3109999999999999</v>
      </c>
      <c r="BC34" s="247">
        <v>2.621</v>
      </c>
      <c r="BD34" s="247">
        <v>2.589</v>
      </c>
      <c r="BE34" s="247">
        <v>2.2450000000000001</v>
      </c>
    </row>
    <row r="35" spans="1:57">
      <c r="A35" s="237"/>
      <c r="B35" s="246">
        <v>29</v>
      </c>
      <c r="C35" s="237" t="s">
        <v>248</v>
      </c>
      <c r="E35" s="247">
        <v>41.585749999999997</v>
      </c>
      <c r="F35" s="247">
        <v>35.631916666666669</v>
      </c>
      <c r="G35" s="247">
        <v>33.922416666666663</v>
      </c>
      <c r="H35" s="248">
        <v>30.502750000000002</v>
      </c>
      <c r="I35" s="248">
        <v>25.089250000000003</v>
      </c>
      <c r="J35" s="248">
        <v>23.225833333333338</v>
      </c>
      <c r="K35" s="248">
        <v>19.239749999999997</v>
      </c>
      <c r="L35" s="249">
        <v>22.592000000000002</v>
      </c>
      <c r="M35" s="249">
        <v>23.328666666666663</v>
      </c>
      <c r="N35" s="249">
        <v>23.685333333333332</v>
      </c>
      <c r="O35" s="249">
        <v>23.297333333333331</v>
      </c>
      <c r="P35" s="249">
        <v>21.644333333333336</v>
      </c>
      <c r="Q35" s="249">
        <v>20.027000000000001</v>
      </c>
      <c r="R35" s="249">
        <v>18.23</v>
      </c>
      <c r="S35" s="249">
        <v>17.057666666666666</v>
      </c>
      <c r="T35" s="249">
        <v>16.828666666666667</v>
      </c>
      <c r="U35" s="249">
        <v>17.227333333333334</v>
      </c>
      <c r="V35" s="249">
        <v>18.442999999999998</v>
      </c>
      <c r="W35" s="247">
        <v>22.603999999999999</v>
      </c>
      <c r="X35" s="247">
        <v>22.337</v>
      </c>
      <c r="Y35" s="247">
        <v>22.835000000000001</v>
      </c>
      <c r="Z35" s="247">
        <v>23.126999999999999</v>
      </c>
      <c r="AA35" s="247">
        <v>23.643000000000001</v>
      </c>
      <c r="AB35" s="247">
        <v>23.216000000000001</v>
      </c>
      <c r="AC35" s="247">
        <v>23.274999999999999</v>
      </c>
      <c r="AD35" s="247">
        <v>23.643999999999998</v>
      </c>
      <c r="AE35" s="247">
        <v>24.137</v>
      </c>
      <c r="AF35" s="247">
        <v>23.794</v>
      </c>
      <c r="AG35" s="247">
        <v>23.292999999999999</v>
      </c>
      <c r="AH35" s="247">
        <v>22.805</v>
      </c>
      <c r="AI35" s="247">
        <v>22.119</v>
      </c>
      <c r="AJ35" s="247">
        <v>21.821999999999999</v>
      </c>
      <c r="AK35" s="247">
        <v>20.992000000000001</v>
      </c>
      <c r="AL35" s="247">
        <v>20.271000000000001</v>
      </c>
      <c r="AM35" s="247">
        <v>20.271000000000001</v>
      </c>
      <c r="AN35" s="247">
        <v>19.539000000000001</v>
      </c>
      <c r="AO35" s="247">
        <v>18.957000000000001</v>
      </c>
      <c r="AP35" s="247">
        <v>18.149999999999999</v>
      </c>
      <c r="AQ35" s="247">
        <v>17.582999999999998</v>
      </c>
      <c r="AR35" s="247">
        <v>17.050999999999998</v>
      </c>
      <c r="AS35" s="247">
        <v>17.050999999999998</v>
      </c>
      <c r="AT35" s="247">
        <v>16.992999999999999</v>
      </c>
      <c r="AU35" s="247">
        <v>16.891999999999999</v>
      </c>
      <c r="AV35" s="247">
        <v>16.815000000000001</v>
      </c>
      <c r="AW35" s="247">
        <v>16.779</v>
      </c>
      <c r="AX35" s="247">
        <v>16.87</v>
      </c>
      <c r="AY35" s="247">
        <v>17.18</v>
      </c>
      <c r="AZ35" s="247">
        <v>17.632000000000001</v>
      </c>
      <c r="BA35" s="247">
        <v>18.02</v>
      </c>
      <c r="BB35" s="247">
        <v>18.481999999999999</v>
      </c>
      <c r="BC35" s="247">
        <v>18.827000000000002</v>
      </c>
      <c r="BD35" s="247">
        <v>18.603999999999999</v>
      </c>
      <c r="BE35" s="247">
        <v>19.838000000000001</v>
      </c>
    </row>
    <row r="36" spans="1:57">
      <c r="A36" s="237"/>
      <c r="B36" s="246">
        <v>30</v>
      </c>
      <c r="C36" s="237" t="s">
        <v>235</v>
      </c>
      <c r="E36" s="247">
        <v>4.4450903356436067</v>
      </c>
      <c r="F36" s="247">
        <v>3.8120153923073343</v>
      </c>
      <c r="G36" s="247">
        <v>3.6863569539002832</v>
      </c>
      <c r="H36" s="248">
        <v>3.3395900201054824</v>
      </c>
      <c r="I36" s="248">
        <v>2.73363328402692</v>
      </c>
      <c r="J36" s="248">
        <v>2.5318926432905688</v>
      </c>
      <c r="K36" s="248">
        <v>2.0910117864892737</v>
      </c>
      <c r="L36" s="249">
        <v>2.456533332599653</v>
      </c>
      <c r="M36" s="249">
        <v>2.5426444871151972</v>
      </c>
      <c r="N36" s="249">
        <v>2.5900317972333329</v>
      </c>
      <c r="O36" s="249">
        <v>2.5383609562140914</v>
      </c>
      <c r="P36" s="249">
        <v>2.3582399979146134</v>
      </c>
      <c r="Q36" s="249">
        <v>2.1775733127223806</v>
      </c>
      <c r="R36" s="249">
        <v>1.986538874707301</v>
      </c>
      <c r="S36" s="249">
        <v>1.8416949606127992</v>
      </c>
      <c r="T36" s="249">
        <v>1.8181301707326503</v>
      </c>
      <c r="U36" s="249">
        <v>1.8438239177839808</v>
      </c>
      <c r="V36" s="249">
        <v>1.9777890897508197</v>
      </c>
      <c r="W36" s="247">
        <v>2.460880556278326</v>
      </c>
      <c r="X36" s="247">
        <v>2.4281776003687328</v>
      </c>
      <c r="Y36" s="247">
        <v>2.4805418411519011</v>
      </c>
      <c r="Z36" s="247">
        <v>2.5195939365019187</v>
      </c>
      <c r="AA36" s="247">
        <v>2.5774611958164084</v>
      </c>
      <c r="AB36" s="247">
        <v>2.530878329027265</v>
      </c>
      <c r="AC36" s="247">
        <v>2.5436157703084907</v>
      </c>
      <c r="AD36" s="247">
        <v>2.5880601589351779</v>
      </c>
      <c r="AE36" s="247">
        <v>2.6384194624563309</v>
      </c>
      <c r="AF36" s="247">
        <v>2.5922383194573668</v>
      </c>
      <c r="AG36" s="247">
        <v>2.5351711047307668</v>
      </c>
      <c r="AH36" s="247">
        <v>2.4876734444541406</v>
      </c>
      <c r="AI36" s="247">
        <v>2.4143110061321029</v>
      </c>
      <c r="AJ36" s="247">
        <v>2.3772329452981507</v>
      </c>
      <c r="AK36" s="247">
        <v>2.2831760423135865</v>
      </c>
      <c r="AL36" s="247">
        <v>2.2049537765720806</v>
      </c>
      <c r="AM36" s="247">
        <v>2.2035300396876729</v>
      </c>
      <c r="AN36" s="247">
        <v>2.124236121907388</v>
      </c>
      <c r="AO36" s="247">
        <v>2.0674356795970916</v>
      </c>
      <c r="AP36" s="247">
        <v>1.9800770429976731</v>
      </c>
      <c r="AQ36" s="247">
        <v>1.9121039015271384</v>
      </c>
      <c r="AR36" s="247">
        <v>1.840237867823628</v>
      </c>
      <c r="AS36" s="247">
        <v>1.8375585721121306</v>
      </c>
      <c r="AT36" s="247">
        <v>1.8388702521372142</v>
      </c>
      <c r="AU36" s="247">
        <v>1.8234102910634331</v>
      </c>
      <c r="AV36" s="247">
        <v>1.8128500504018676</v>
      </c>
      <c r="AW36" s="247">
        <v>1.8065303828500738</v>
      </c>
      <c r="AX36" s="247">
        <v>1.8073011968683446</v>
      </c>
      <c r="AY36" s="247">
        <v>1.8385343093189503</v>
      </c>
      <c r="AZ36" s="247">
        <v>1.8856362471646479</v>
      </c>
      <c r="BA36" s="247">
        <v>1.9343730141009565</v>
      </c>
      <c r="BB36" s="247">
        <v>1.9835878018258195</v>
      </c>
      <c r="BC36" s="247">
        <v>2.0154064533256832</v>
      </c>
      <c r="BD36" s="247">
        <v>1.9762350406740699</v>
      </c>
      <c r="BE36" s="247">
        <v>2.1027660945661761</v>
      </c>
    </row>
    <row r="37" spans="1:57">
      <c r="C37" s="237"/>
      <c r="Y37" s="247"/>
      <c r="Z37" s="247"/>
      <c r="AD37" s="247"/>
      <c r="AM37" s="247"/>
      <c r="AN37" s="247"/>
      <c r="AO37" s="247"/>
    </row>
    <row r="38" spans="1:57" ht="12.75" customHeight="1">
      <c r="B38" s="250" t="s">
        <v>201</v>
      </c>
      <c r="C38" s="251"/>
      <c r="D38" s="251"/>
      <c r="E38" s="251"/>
      <c r="F38" s="251"/>
      <c r="G38" s="251"/>
      <c r="H38" s="251"/>
      <c r="I38" s="251"/>
      <c r="J38" s="251"/>
      <c r="K38" s="251"/>
      <c r="L38" s="251"/>
      <c r="M38" s="251"/>
      <c r="N38" s="251"/>
      <c r="O38" s="251"/>
      <c r="P38" s="251"/>
      <c r="Q38" s="251"/>
      <c r="R38" s="251"/>
      <c r="S38" s="251"/>
      <c r="T38" s="251"/>
      <c r="U38" s="251"/>
      <c r="V38" s="251"/>
      <c r="AM38" s="247"/>
      <c r="AN38" s="247"/>
      <c r="AO38" s="247"/>
    </row>
    <row r="39" spans="1:57">
      <c r="C39" s="237"/>
      <c r="AM39" s="247"/>
      <c r="AN39" s="247"/>
      <c r="AO39" s="247"/>
    </row>
    <row r="40" spans="1:57">
      <c r="C40" s="237"/>
    </row>
    <row r="41" spans="1:57">
      <c r="C41" s="237"/>
    </row>
    <row r="42" spans="1:57">
      <c r="C42" s="237"/>
    </row>
    <row r="43" spans="1:57">
      <c r="C43" s="237"/>
    </row>
    <row r="44" spans="1:57">
      <c r="C44" s="237"/>
    </row>
    <row r="45" spans="1:57">
      <c r="C45" s="237"/>
    </row>
    <row r="46" spans="1:57">
      <c r="C46" s="237"/>
    </row>
    <row r="47" spans="1:57">
      <c r="C47" s="237"/>
    </row>
    <row r="48" spans="1:57">
      <c r="C48" s="237"/>
    </row>
    <row r="49" spans="3:3">
      <c r="C49" s="237"/>
    </row>
    <row r="50" spans="3:3">
      <c r="C50" s="237"/>
    </row>
    <row r="51" spans="3:3">
      <c r="C51" s="237"/>
    </row>
    <row r="52" spans="3:3">
      <c r="C52" s="237"/>
    </row>
    <row r="53" spans="3:3">
      <c r="C53" s="237"/>
    </row>
    <row r="54" spans="3:3">
      <c r="C54" s="237"/>
    </row>
    <row r="55" spans="3:3">
      <c r="C55" s="237"/>
    </row>
    <row r="56" spans="3:3">
      <c r="C56" s="237"/>
    </row>
    <row r="57" spans="3:3">
      <c r="C57" s="237"/>
    </row>
    <row r="58" spans="3:3">
      <c r="C58" s="237"/>
    </row>
    <row r="59" spans="3:3">
      <c r="C59" s="237"/>
    </row>
    <row r="60" spans="3:3">
      <c r="C60" s="237"/>
    </row>
    <row r="61" spans="3:3">
      <c r="C61" s="237"/>
    </row>
    <row r="62" spans="3:3">
      <c r="C62" s="237"/>
    </row>
    <row r="63" spans="3:3">
      <c r="C63" s="237"/>
    </row>
    <row r="64" spans="3:3">
      <c r="C64" s="237"/>
    </row>
    <row r="65" spans="3:3">
      <c r="C65" s="237"/>
    </row>
    <row r="66" spans="3:3">
      <c r="C66" s="237"/>
    </row>
    <row r="67" spans="3:3">
      <c r="C67" s="237"/>
    </row>
    <row r="68" spans="3:3">
      <c r="C68" s="237"/>
    </row>
    <row r="69" spans="3:3">
      <c r="C69" s="237"/>
    </row>
    <row r="70" spans="3:3">
      <c r="C70" s="237"/>
    </row>
    <row r="71" spans="3:3">
      <c r="C71" s="237"/>
    </row>
    <row r="72" spans="3:3">
      <c r="C72" s="237"/>
    </row>
    <row r="73" spans="3:3">
      <c r="C73" s="237"/>
    </row>
    <row r="74" spans="3:3">
      <c r="C74" s="237"/>
    </row>
    <row r="75" spans="3:3">
      <c r="C75" s="237"/>
    </row>
    <row r="76" spans="3:3">
      <c r="C76" s="237"/>
    </row>
    <row r="77" spans="3:3">
      <c r="C77" s="237"/>
    </row>
    <row r="78" spans="3:3">
      <c r="C78" s="237"/>
    </row>
    <row r="79" spans="3:3">
      <c r="C79" s="237"/>
    </row>
    <row r="80" spans="3:3">
      <c r="C80" s="237"/>
    </row>
    <row r="81" spans="3:3">
      <c r="C81" s="237"/>
    </row>
    <row r="82" spans="3:3">
      <c r="C82" s="237"/>
    </row>
    <row r="83" spans="3:3">
      <c r="C83" s="237"/>
    </row>
    <row r="84" spans="3:3">
      <c r="C84" s="237"/>
    </row>
    <row r="85" spans="3:3">
      <c r="C85" s="237"/>
    </row>
    <row r="86" spans="3:3">
      <c r="C86" s="237"/>
    </row>
    <row r="87" spans="3:3">
      <c r="C87" s="237"/>
    </row>
    <row r="88" spans="3:3">
      <c r="C88" s="237"/>
    </row>
    <row r="89" spans="3:3">
      <c r="C89" s="237"/>
    </row>
    <row r="90" spans="3:3">
      <c r="C90" s="237"/>
    </row>
    <row r="91" spans="3:3">
      <c r="C91" s="237"/>
    </row>
    <row r="92" spans="3:3">
      <c r="C92" s="237"/>
    </row>
    <row r="93" spans="3:3">
      <c r="C93" s="237"/>
    </row>
    <row r="94" spans="3:3">
      <c r="C94" s="237"/>
    </row>
    <row r="95" spans="3:3">
      <c r="C95" s="237"/>
    </row>
    <row r="96" spans="3:3">
      <c r="C96" s="237"/>
    </row>
    <row r="97" spans="3:3">
      <c r="C97" s="237"/>
    </row>
    <row r="98" spans="3:3">
      <c r="C98" s="237" t="s">
        <v>18</v>
      </c>
    </row>
    <row r="99" spans="3:3">
      <c r="C99" s="237" t="s">
        <v>19</v>
      </c>
    </row>
    <row r="100" spans="3:3">
      <c r="C100" s="237" t="s">
        <v>20</v>
      </c>
    </row>
    <row r="101" spans="3:3">
      <c r="C101" s="237" t="s">
        <v>21</v>
      </c>
    </row>
    <row r="102" spans="3:3">
      <c r="C102" s="237" t="s">
        <v>22</v>
      </c>
    </row>
    <row r="103" spans="3:3">
      <c r="C103" s="237" t="s">
        <v>23</v>
      </c>
    </row>
    <row r="104" spans="3:3">
      <c r="C104" s="237" t="s">
        <v>24</v>
      </c>
    </row>
    <row r="105" spans="3:3">
      <c r="C105" s="166" t="s">
        <v>25</v>
      </c>
    </row>
    <row r="106" spans="3:3">
      <c r="C106" s="166" t="s">
        <v>26</v>
      </c>
    </row>
    <row r="107" spans="3:3">
      <c r="C107" s="237" t="s">
        <v>27</v>
      </c>
    </row>
    <row r="108" spans="3:3">
      <c r="C108" s="237" t="s">
        <v>28</v>
      </c>
    </row>
    <row r="109" spans="3:3">
      <c r="C109" s="237" t="s">
        <v>29</v>
      </c>
    </row>
    <row r="110" spans="3:3">
      <c r="C110" s="237" t="s">
        <v>30</v>
      </c>
    </row>
    <row r="111" spans="3:3">
      <c r="C111" s="237" t="s">
        <v>31</v>
      </c>
    </row>
    <row r="112" spans="3:3">
      <c r="C112" s="237" t="s">
        <v>32</v>
      </c>
    </row>
    <row r="113" spans="3:3">
      <c r="C113" s="237" t="s">
        <v>33</v>
      </c>
    </row>
    <row r="114" spans="3:3">
      <c r="C114" s="237" t="s">
        <v>34</v>
      </c>
    </row>
    <row r="115" spans="3:3">
      <c r="C115" s="237" t="s">
        <v>39</v>
      </c>
    </row>
    <row r="116" spans="3:3">
      <c r="C116" s="237" t="s">
        <v>40</v>
      </c>
    </row>
    <row r="117" spans="3:3">
      <c r="C117" s="237" t="s">
        <v>35</v>
      </c>
    </row>
    <row r="118" spans="3:3">
      <c r="C118" s="237" t="s">
        <v>36</v>
      </c>
    </row>
    <row r="119" spans="3:3">
      <c r="C119" s="237" t="s">
        <v>37</v>
      </c>
    </row>
    <row r="120" spans="3:3">
      <c r="C120" s="166" t="s">
        <v>38</v>
      </c>
    </row>
  </sheetData>
  <pageMargins left="0.74803149606299213" right="0.74803149606299213" top="0.98425196850393704" bottom="0.98425196850393704" header="0.51181102362204722" footer="0.51181102362204722"/>
  <pageSetup paperSize="9" scale="2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L1664"/>
  <sheetViews>
    <sheetView tabSelected="1" zoomScale="90" zoomScaleNormal="90" workbookViewId="0">
      <pane xSplit="3" ySplit="5" topLeftCell="D6" activePane="bottomRight" state="frozen"/>
      <selection pane="topRight" activeCell="D1" sqref="D1"/>
      <selection pane="bottomLeft" activeCell="A6" sqref="A6"/>
      <selection pane="bottomRight" activeCell="G8" sqref="G8:G32"/>
    </sheetView>
  </sheetViews>
  <sheetFormatPr defaultRowHeight="12"/>
  <cols>
    <col min="1" max="2" width="9.140625" style="155"/>
    <col min="3" max="3" width="46.7109375" style="155" customWidth="1"/>
    <col min="4" max="4" width="2.7109375" style="155" customWidth="1"/>
    <col min="5" max="5" width="6.7109375" style="155" customWidth="1"/>
    <col min="6" max="6" width="8" style="155" customWidth="1"/>
    <col min="7" max="7" width="9.5703125" style="155" customWidth="1"/>
    <col min="8" max="21" width="6.85546875" style="155" customWidth="1"/>
    <col min="22" max="16384" width="9.140625" style="155"/>
  </cols>
  <sheetData>
    <row r="3" spans="2:64">
      <c r="B3" s="230"/>
      <c r="C3" s="230" t="s">
        <v>1</v>
      </c>
      <c r="D3" s="230"/>
      <c r="E3" s="452" t="s">
        <v>284</v>
      </c>
      <c r="F3" s="452"/>
      <c r="G3" s="452"/>
    </row>
    <row r="4" spans="2:64">
      <c r="B4" s="230"/>
      <c r="C4" s="230"/>
      <c r="D4" s="230"/>
      <c r="E4" s="231">
        <v>2016</v>
      </c>
      <c r="F4" s="231" t="s">
        <v>362</v>
      </c>
      <c r="G4" s="232">
        <v>42979</v>
      </c>
      <c r="H4" s="233">
        <v>2014</v>
      </c>
      <c r="I4" s="233">
        <v>2015</v>
      </c>
      <c r="J4" s="233">
        <v>2016</v>
      </c>
      <c r="K4" s="404">
        <v>2015</v>
      </c>
      <c r="L4" s="404">
        <v>2015</v>
      </c>
      <c r="M4" s="404">
        <v>2015</v>
      </c>
      <c r="N4" s="404">
        <v>2015</v>
      </c>
      <c r="O4" s="234">
        <v>2016</v>
      </c>
      <c r="P4" s="234">
        <v>2016</v>
      </c>
      <c r="Q4" s="234">
        <v>2016</v>
      </c>
      <c r="R4" s="234">
        <v>2016</v>
      </c>
      <c r="S4" s="234">
        <v>2017</v>
      </c>
      <c r="T4" s="234">
        <v>2017</v>
      </c>
      <c r="U4" s="234">
        <v>2017</v>
      </c>
      <c r="V4" s="235">
        <v>2015</v>
      </c>
      <c r="W4" s="235">
        <v>2015</v>
      </c>
      <c r="X4" s="235">
        <v>2015</v>
      </c>
      <c r="Y4" s="235">
        <v>2015</v>
      </c>
      <c r="Z4" s="235">
        <v>2015</v>
      </c>
      <c r="AA4" s="235">
        <v>2015</v>
      </c>
      <c r="AB4" s="235">
        <v>2015</v>
      </c>
      <c r="AC4" s="235">
        <v>2015</v>
      </c>
      <c r="AD4" s="235">
        <v>2015</v>
      </c>
      <c r="AE4" s="235">
        <v>2015</v>
      </c>
      <c r="AF4" s="235">
        <v>2015</v>
      </c>
      <c r="AG4" s="235">
        <v>2015</v>
      </c>
      <c r="AH4" s="236">
        <v>2016</v>
      </c>
      <c r="AI4" s="236">
        <v>2016</v>
      </c>
      <c r="AJ4" s="236">
        <v>2016</v>
      </c>
      <c r="AK4" s="236">
        <v>2016</v>
      </c>
      <c r="AL4" s="236">
        <v>2016</v>
      </c>
      <c r="AM4" s="236">
        <v>2016</v>
      </c>
      <c r="AN4" s="236">
        <v>2016</v>
      </c>
      <c r="AO4" s="236">
        <v>2016</v>
      </c>
      <c r="AP4" s="236">
        <v>2016</v>
      </c>
      <c r="AQ4" s="236">
        <v>2016</v>
      </c>
      <c r="AR4" s="236">
        <v>2016</v>
      </c>
      <c r="AS4" s="236">
        <v>2016</v>
      </c>
      <c r="AT4" s="236">
        <v>2017</v>
      </c>
      <c r="AU4" s="236">
        <v>2017</v>
      </c>
      <c r="AV4" s="236">
        <v>2017</v>
      </c>
      <c r="AW4" s="236">
        <v>2017</v>
      </c>
      <c r="AX4" s="236">
        <v>2017</v>
      </c>
      <c r="AY4" s="236">
        <v>2017</v>
      </c>
      <c r="AZ4" s="236">
        <v>2017</v>
      </c>
      <c r="BA4" s="236">
        <v>2017</v>
      </c>
      <c r="BB4" s="236">
        <v>2017</v>
      </c>
      <c r="BC4" s="236">
        <v>2017</v>
      </c>
      <c r="BD4" s="236">
        <v>2017</v>
      </c>
    </row>
    <row r="5" spans="2:64">
      <c r="C5" s="230"/>
      <c r="K5" s="404" t="s">
        <v>2</v>
      </c>
      <c r="L5" s="404" t="s">
        <v>3</v>
      </c>
      <c r="M5" s="404" t="s">
        <v>4</v>
      </c>
      <c r="N5" s="404" t="s">
        <v>5</v>
      </c>
      <c r="O5" s="234" t="s">
        <v>2</v>
      </c>
      <c r="P5" s="234" t="s">
        <v>3</v>
      </c>
      <c r="Q5" s="234" t="s">
        <v>4</v>
      </c>
      <c r="R5" s="234" t="s">
        <v>5</v>
      </c>
      <c r="S5" s="234" t="s">
        <v>2</v>
      </c>
      <c r="T5" s="234" t="s">
        <v>3</v>
      </c>
      <c r="U5" s="234" t="s">
        <v>4</v>
      </c>
      <c r="V5" s="230">
        <v>1</v>
      </c>
      <c r="W5" s="230">
        <v>2</v>
      </c>
      <c r="X5" s="230">
        <v>3</v>
      </c>
      <c r="Y5" s="230">
        <v>4</v>
      </c>
      <c r="Z5" s="230">
        <v>5</v>
      </c>
      <c r="AA5" s="230">
        <v>6</v>
      </c>
      <c r="AB5" s="230">
        <v>7</v>
      </c>
      <c r="AC5" s="230">
        <v>8</v>
      </c>
      <c r="AD5" s="230">
        <v>9</v>
      </c>
      <c r="AE5" s="230">
        <v>10</v>
      </c>
      <c r="AF5" s="230">
        <v>11</v>
      </c>
      <c r="AG5" s="230">
        <v>12</v>
      </c>
      <c r="AH5" s="236">
        <v>1</v>
      </c>
      <c r="AI5" s="236">
        <v>2</v>
      </c>
      <c r="AJ5" s="236">
        <v>3</v>
      </c>
      <c r="AK5" s="236">
        <v>4</v>
      </c>
      <c r="AL5" s="155">
        <v>5</v>
      </c>
      <c r="AM5" s="155">
        <v>6</v>
      </c>
      <c r="AN5" s="155">
        <v>7</v>
      </c>
      <c r="AO5" s="155">
        <v>8</v>
      </c>
      <c r="AP5" s="155">
        <v>9</v>
      </c>
      <c r="AQ5" s="155">
        <v>10</v>
      </c>
      <c r="AR5" s="155">
        <v>11</v>
      </c>
      <c r="AS5" s="155">
        <v>12</v>
      </c>
      <c r="AT5" s="155">
        <v>1</v>
      </c>
      <c r="AU5" s="155">
        <v>2</v>
      </c>
      <c r="AV5" s="155">
        <v>3</v>
      </c>
      <c r="AW5" s="155">
        <v>4</v>
      </c>
      <c r="AX5" s="155">
        <v>5</v>
      </c>
      <c r="AY5" s="155">
        <v>6</v>
      </c>
      <c r="AZ5" s="155">
        <v>7</v>
      </c>
      <c r="BA5" s="155">
        <v>8</v>
      </c>
      <c r="BB5" s="155">
        <v>9</v>
      </c>
      <c r="BC5" s="155">
        <v>10</v>
      </c>
      <c r="BD5" s="155">
        <v>11</v>
      </c>
    </row>
    <row r="6" spans="2:64">
      <c r="C6" s="230"/>
      <c r="H6" s="230"/>
      <c r="I6" s="230"/>
      <c r="J6" s="230"/>
      <c r="K6" s="237"/>
      <c r="L6" s="237"/>
      <c r="M6" s="237"/>
      <c r="N6" s="237"/>
      <c r="O6" s="237"/>
      <c r="P6" s="237"/>
      <c r="Q6" s="237"/>
      <c r="R6" s="237"/>
      <c r="S6" s="237"/>
      <c r="T6" s="237"/>
      <c r="U6" s="237"/>
    </row>
    <row r="7" spans="2:64">
      <c r="B7" s="218">
        <v>1</v>
      </c>
      <c r="C7" s="238" t="s">
        <v>231</v>
      </c>
      <c r="H7" s="237"/>
      <c r="I7" s="237"/>
      <c r="J7" s="237"/>
      <c r="K7" s="237"/>
      <c r="L7" s="237"/>
      <c r="M7" s="237"/>
      <c r="N7" s="237"/>
      <c r="O7" s="237"/>
      <c r="P7" s="237"/>
      <c r="Q7" s="237"/>
      <c r="R7" s="237"/>
      <c r="S7" s="237"/>
      <c r="T7" s="237"/>
      <c r="U7" s="237"/>
      <c r="AN7" s="219"/>
    </row>
    <row r="8" spans="2:64">
      <c r="B8" s="218">
        <v>2</v>
      </c>
      <c r="C8" s="239" t="s">
        <v>291</v>
      </c>
      <c r="E8" s="200">
        <v>1584.4002433828684</v>
      </c>
      <c r="F8" s="200">
        <v>1603.7061486260861</v>
      </c>
      <c r="G8" s="200">
        <v>1756.95</v>
      </c>
      <c r="H8" s="216">
        <v>1.1201799480016632</v>
      </c>
      <c r="I8" s="216">
        <v>0.66987417580250508</v>
      </c>
      <c r="J8" s="240">
        <v>1.8490088370752602</v>
      </c>
      <c r="K8" s="219">
        <v>0.49352839785063907</v>
      </c>
      <c r="L8" s="219">
        <v>0.60469701307232526</v>
      </c>
      <c r="M8" s="219">
        <v>0.3583798068182773</v>
      </c>
      <c r="N8" s="219">
        <v>1.2716519835381064</v>
      </c>
      <c r="O8" s="241">
        <v>2.3175760914112118</v>
      </c>
      <c r="P8" s="241">
        <v>1.5114731442428706</v>
      </c>
      <c r="Q8" s="241">
        <v>1.6852395137481722</v>
      </c>
      <c r="R8" s="241">
        <v>1.8648022567697495</v>
      </c>
      <c r="S8" s="241">
        <v>1.4776301435344408</v>
      </c>
      <c r="T8" s="241">
        <v>2.3471352480925418</v>
      </c>
      <c r="U8" s="241">
        <v>2.8154263705695968</v>
      </c>
      <c r="V8" s="219">
        <v>0.22594708572081856</v>
      </c>
      <c r="W8" s="219">
        <v>-0.32217569281887393</v>
      </c>
      <c r="X8" s="219">
        <v>1.57030632292485</v>
      </c>
      <c r="Y8" s="219">
        <v>0.80911599518285016</v>
      </c>
      <c r="Z8" s="219">
        <v>-0.20607297557681648</v>
      </c>
      <c r="AA8" s="219">
        <v>1.2119743422378377</v>
      </c>
      <c r="AB8" s="219">
        <v>0.40208725577851112</v>
      </c>
      <c r="AC8" s="219">
        <v>0.49501249616849918</v>
      </c>
      <c r="AD8" s="219">
        <v>0.18078414470512882</v>
      </c>
      <c r="AE8" s="219">
        <v>-0.19931427080247488</v>
      </c>
      <c r="AF8" s="219">
        <v>2.4891626141104268</v>
      </c>
      <c r="AG8" s="219">
        <v>1.4932254792971378</v>
      </c>
      <c r="AH8" s="219">
        <v>1.0670436790562405</v>
      </c>
      <c r="AI8" s="219">
        <v>3.4831111833590285</v>
      </c>
      <c r="AJ8" s="219">
        <v>2.4121581400809617</v>
      </c>
      <c r="AK8" s="219">
        <v>1.4062754516528457</v>
      </c>
      <c r="AL8" s="219">
        <v>1.8373144380599484</v>
      </c>
      <c r="AM8" s="219">
        <v>1.2966231110829796</v>
      </c>
      <c r="AN8" s="219">
        <v>0.21620844915743476</v>
      </c>
      <c r="AO8" s="219">
        <v>2.7737420925302274</v>
      </c>
      <c r="AP8" s="219">
        <v>2.0801464084117214</v>
      </c>
      <c r="AQ8" s="219">
        <v>1.4761511844275645</v>
      </c>
      <c r="AR8" s="219">
        <v>0.48974915027990562</v>
      </c>
      <c r="AS8" s="219">
        <v>3.6828959234729126</v>
      </c>
      <c r="AT8" s="219">
        <v>2.0750367913533694</v>
      </c>
      <c r="AU8" s="219">
        <v>0.45468020497266082</v>
      </c>
      <c r="AV8" s="219">
        <v>1.9020935784710247</v>
      </c>
      <c r="AW8" s="219">
        <v>1.2661026499449832</v>
      </c>
      <c r="AX8" s="219">
        <v>3.3609641889891009</v>
      </c>
      <c r="AY8" s="219">
        <v>2.4115250371362151</v>
      </c>
      <c r="AZ8" s="219">
        <v>2.7953047537376108</v>
      </c>
      <c r="BA8" s="219">
        <v>2.6937623139813098</v>
      </c>
      <c r="BB8" s="219">
        <v>2.9577293058416672</v>
      </c>
      <c r="BC8" s="219">
        <v>3.410098278688011</v>
      </c>
      <c r="BD8" s="219">
        <v>4.1069185371287631</v>
      </c>
      <c r="BE8" s="219"/>
      <c r="BF8" s="219"/>
      <c r="BG8" s="219"/>
      <c r="BH8" s="219"/>
      <c r="BI8" s="219"/>
      <c r="BJ8" s="219"/>
      <c r="BK8" s="219"/>
      <c r="BL8" s="219"/>
    </row>
    <row r="9" spans="2:64">
      <c r="B9" s="218" t="s">
        <v>282</v>
      </c>
      <c r="C9" s="242" t="s">
        <v>292</v>
      </c>
      <c r="E9" s="200">
        <v>1526.3545676521355</v>
      </c>
      <c r="F9" s="200">
        <v>1536.5701038228135</v>
      </c>
      <c r="G9" s="200">
        <v>1728.0864040684583</v>
      </c>
      <c r="H9" s="216">
        <v>1.4722738153949848</v>
      </c>
      <c r="I9" s="216">
        <v>0.75217029200764784</v>
      </c>
      <c r="J9" s="240">
        <v>1.3472653807760793</v>
      </c>
      <c r="K9" s="219">
        <v>0.42671178925644426</v>
      </c>
      <c r="L9" s="219">
        <v>0.81308520878546631</v>
      </c>
      <c r="M9" s="219">
        <v>0.56721077217527238</v>
      </c>
      <c r="N9" s="219">
        <v>1.1773046548650115</v>
      </c>
      <c r="O9" s="241">
        <v>1.7911813621780652</v>
      </c>
      <c r="P9" s="241">
        <v>1.068379057953365</v>
      </c>
      <c r="Q9" s="241">
        <v>0.97293100425734735</v>
      </c>
      <c r="R9" s="241">
        <v>1.5278511433794932</v>
      </c>
      <c r="S9" s="241">
        <v>1.5940068837758048</v>
      </c>
      <c r="T9" s="241">
        <v>2.2548194273598767</v>
      </c>
      <c r="U9" s="241">
        <v>2.580416520537554</v>
      </c>
      <c r="V9" s="219">
        <v>3.8789221838214871E-2</v>
      </c>
      <c r="W9" s="219">
        <v>-0.65887547129668178</v>
      </c>
      <c r="X9" s="219">
        <v>1.8923136358445731</v>
      </c>
      <c r="Y9" s="219">
        <v>1.0876800080408771</v>
      </c>
      <c r="Z9" s="219">
        <v>-0.34385833859107606</v>
      </c>
      <c r="AA9" s="219">
        <v>1.6984438128287991</v>
      </c>
      <c r="AB9" s="219">
        <v>0.58382032368680825</v>
      </c>
      <c r="AC9" s="219">
        <v>0.74256253615078549</v>
      </c>
      <c r="AD9" s="219">
        <v>0.37852123341895094</v>
      </c>
      <c r="AE9" s="219">
        <v>-0.26235850890408585</v>
      </c>
      <c r="AF9" s="219">
        <v>3.0687644115067485</v>
      </c>
      <c r="AG9" s="219">
        <v>0.58274571831404387</v>
      </c>
      <c r="AH9" s="219">
        <v>1.1127410928011727E-2</v>
      </c>
      <c r="AI9" s="219">
        <v>3.3406898121361053</v>
      </c>
      <c r="AJ9" s="219">
        <v>2.0329505555439766</v>
      </c>
      <c r="AK9" s="219">
        <v>0.87539569621944224</v>
      </c>
      <c r="AL9" s="219">
        <v>1.5744401953070337</v>
      </c>
      <c r="AM9" s="219">
        <v>0.76515926584642102</v>
      </c>
      <c r="AN9" s="219">
        <v>-0.95669066404232694</v>
      </c>
      <c r="AO9" s="219">
        <v>2.6804982030385958</v>
      </c>
      <c r="AP9" s="219">
        <v>1.2251222376158353</v>
      </c>
      <c r="AQ9" s="219">
        <v>0.30537526732756248</v>
      </c>
      <c r="AR9" s="219">
        <v>-0.35564396513122176</v>
      </c>
      <c r="AS9" s="219">
        <v>4.7686337918157164</v>
      </c>
      <c r="AT9" s="219">
        <v>2.5334065682098839</v>
      </c>
      <c r="AU9" s="219">
        <v>0.15639107255501017</v>
      </c>
      <c r="AV9" s="219">
        <v>2.0970288233776984</v>
      </c>
      <c r="AW9" s="219">
        <v>0.7279799754928149</v>
      </c>
      <c r="AX9" s="219">
        <v>3.6357897465499178</v>
      </c>
      <c r="AY9" s="219">
        <v>2.4006695846784112</v>
      </c>
      <c r="AZ9" s="219">
        <v>2.6247712177013511</v>
      </c>
      <c r="BA9" s="219">
        <v>2.7553169763430958</v>
      </c>
      <c r="BB9" s="219">
        <v>2.3597245141967278</v>
      </c>
      <c r="BC9" s="219">
        <v>3.4423048836315786</v>
      </c>
      <c r="BD9" s="219">
        <v>4.2847169997927637</v>
      </c>
      <c r="BE9" s="219"/>
      <c r="BF9" s="219"/>
      <c r="BG9" s="219"/>
      <c r="BH9" s="219"/>
      <c r="BI9" s="219"/>
      <c r="BJ9" s="219"/>
      <c r="BK9" s="219"/>
      <c r="BL9" s="219"/>
    </row>
    <row r="10" spans="2:64">
      <c r="B10" s="218" t="s">
        <v>282</v>
      </c>
      <c r="C10" s="242" t="s">
        <v>293</v>
      </c>
      <c r="E10" s="200">
        <v>1764.6234562583638</v>
      </c>
      <c r="F10" s="200">
        <v>1816.7479693213811</v>
      </c>
      <c r="G10" s="200">
        <v>1849.0822799976038</v>
      </c>
      <c r="H10" s="216">
        <v>0.27230031605181182</v>
      </c>
      <c r="I10" s="216">
        <v>0.6156520372455816</v>
      </c>
      <c r="J10" s="240">
        <v>3.323520279937739</v>
      </c>
      <c r="K10" s="219">
        <v>0.79865933615661788</v>
      </c>
      <c r="L10" s="219">
        <v>0.18642406349138696</v>
      </c>
      <c r="M10" s="219">
        <v>-9.4699753185437885E-2</v>
      </c>
      <c r="N10" s="219">
        <v>1.6628098854322815</v>
      </c>
      <c r="O10" s="241">
        <v>3.8786227574015868</v>
      </c>
      <c r="P10" s="241">
        <v>2.8425997480121907</v>
      </c>
      <c r="Q10" s="241">
        <v>3.7026551652173509</v>
      </c>
      <c r="R10" s="241">
        <v>2.8782834090568201</v>
      </c>
      <c r="S10" s="241">
        <v>1.2624932062289815</v>
      </c>
      <c r="T10" s="241">
        <v>2.7473976487708711</v>
      </c>
      <c r="U10" s="241">
        <v>3.6377829802951283</v>
      </c>
      <c r="V10" s="219">
        <v>0.86990780269999846</v>
      </c>
      <c r="W10" s="219">
        <v>0.70121411673210332</v>
      </c>
      <c r="X10" s="219">
        <v>0.82472541343601335</v>
      </c>
      <c r="Y10" s="219">
        <v>0.17026253574437078</v>
      </c>
      <c r="Z10" s="219">
        <v>0.31534404821276496</v>
      </c>
      <c r="AA10" s="219">
        <v>7.4766720110332585E-2</v>
      </c>
      <c r="AB10" s="219">
        <v>2.0545183826925495E-4</v>
      </c>
      <c r="AC10" s="219">
        <v>-5.7713894677817734E-2</v>
      </c>
      <c r="AD10" s="219">
        <v>-0.22632517618748693</v>
      </c>
      <c r="AE10" s="219">
        <v>5.1710605276539923E-2</v>
      </c>
      <c r="AF10" s="219">
        <v>0.88069189240411561</v>
      </c>
      <c r="AG10" s="219">
        <v>4.1262389191950604</v>
      </c>
      <c r="AH10" s="219">
        <v>4.0344411891773007</v>
      </c>
      <c r="AI10" s="219">
        <v>3.9958003610379933</v>
      </c>
      <c r="AJ10" s="219">
        <v>3.6084158074152271</v>
      </c>
      <c r="AK10" s="219">
        <v>3.0255191688560501</v>
      </c>
      <c r="AL10" s="219">
        <v>2.6761837521675602</v>
      </c>
      <c r="AM10" s="219">
        <v>2.8228571034393752</v>
      </c>
      <c r="AN10" s="219">
        <v>3.5627481915777821</v>
      </c>
      <c r="AO10" s="219">
        <v>3.1047621643784566</v>
      </c>
      <c r="AP10" s="219">
        <v>4.4272272988268497</v>
      </c>
      <c r="AQ10" s="219">
        <v>4.7953697368309207</v>
      </c>
      <c r="AR10" s="219">
        <v>3.042938203701496</v>
      </c>
      <c r="AS10" s="219">
        <v>0.88244741177886965</v>
      </c>
      <c r="AT10" s="219">
        <v>0.97670779974801292</v>
      </c>
      <c r="AU10" s="219">
        <v>1.351941627343848</v>
      </c>
      <c r="AV10" s="219">
        <v>1.458891012147248</v>
      </c>
      <c r="AW10" s="219">
        <v>2.8575531555059968</v>
      </c>
      <c r="AX10" s="219">
        <v>2.7608224797293985</v>
      </c>
      <c r="AY10" s="219">
        <v>2.6236139960454636</v>
      </c>
      <c r="AZ10" s="219">
        <v>3.446406861830269</v>
      </c>
      <c r="BA10" s="219">
        <v>2.683452437442952</v>
      </c>
      <c r="BB10" s="219">
        <v>4.7541927117064517</v>
      </c>
      <c r="BC10" s="219">
        <v>3.4794080443550683</v>
      </c>
      <c r="BD10" s="219">
        <v>3.6969943006276367</v>
      </c>
      <c r="BE10" s="219"/>
      <c r="BF10" s="219"/>
      <c r="BG10" s="219"/>
      <c r="BH10" s="219"/>
      <c r="BI10" s="219"/>
      <c r="BJ10" s="219"/>
      <c r="BK10" s="219"/>
      <c r="BL10" s="219"/>
    </row>
    <row r="11" spans="2:64">
      <c r="B11" s="218" t="s">
        <v>282</v>
      </c>
      <c r="C11" s="242" t="s">
        <v>294</v>
      </c>
      <c r="E11" s="200">
        <v>1584.6135730318226</v>
      </c>
      <c r="F11" s="200">
        <v>1589.3333321932801</v>
      </c>
      <c r="G11" s="200">
        <v>1863.3841549969295</v>
      </c>
      <c r="H11" s="216">
        <v>3.1535267074721105</v>
      </c>
      <c r="I11" s="216">
        <v>1.6778802301739404</v>
      </c>
      <c r="J11" s="240">
        <v>1.9173644091996493</v>
      </c>
      <c r="K11" s="219">
        <v>1.3825675396971917</v>
      </c>
      <c r="L11" s="219">
        <v>1.9490160953456837</v>
      </c>
      <c r="M11" s="219">
        <v>1.2279377407663787</v>
      </c>
      <c r="N11" s="219">
        <v>2.0680777239509212</v>
      </c>
      <c r="O11" s="241">
        <v>2.2302583560411335</v>
      </c>
      <c r="P11" s="241">
        <v>1.6008652347241537</v>
      </c>
      <c r="Q11" s="241">
        <v>1.2796028668457637</v>
      </c>
      <c r="R11" s="241">
        <v>2.5237837511159995</v>
      </c>
      <c r="S11" s="241">
        <v>2.3068518176334862</v>
      </c>
      <c r="T11" s="241">
        <v>2.7187743129096305</v>
      </c>
      <c r="U11" s="241">
        <v>2.6288191650223069</v>
      </c>
      <c r="V11" s="219">
        <v>0.16412902117386352</v>
      </c>
      <c r="W11" s="219">
        <v>-0.12509464427151329</v>
      </c>
      <c r="X11" s="219">
        <v>4.151080488921437</v>
      </c>
      <c r="Y11" s="219">
        <v>2.8297954936916483</v>
      </c>
      <c r="Z11" s="219">
        <v>0.4024970213348098</v>
      </c>
      <c r="AA11" s="219">
        <v>2.6155601859850748</v>
      </c>
      <c r="AB11" s="219">
        <v>1.5532993138470914</v>
      </c>
      <c r="AC11" s="219">
        <v>1.1526986583874503</v>
      </c>
      <c r="AD11" s="219">
        <v>0.97817219022130075</v>
      </c>
      <c r="AE11" s="219">
        <v>0.58778332711536052</v>
      </c>
      <c r="AF11" s="219">
        <v>4.8164433315139377</v>
      </c>
      <c r="AG11" s="219">
        <v>0.47942474382547573</v>
      </c>
      <c r="AH11" s="219">
        <v>-0.19289379864805767</v>
      </c>
      <c r="AI11" s="219">
        <v>4.3941348597220724</v>
      </c>
      <c r="AJ11" s="219">
        <v>2.4587473904747981</v>
      </c>
      <c r="AK11" s="219">
        <v>0.18082821167699592</v>
      </c>
      <c r="AL11" s="219">
        <v>2.7018025470979552</v>
      </c>
      <c r="AM11" s="219">
        <v>1.9428062244842437</v>
      </c>
      <c r="AN11" s="219">
        <v>-1.8348521304843928</v>
      </c>
      <c r="AO11" s="219">
        <v>4.0289113456230723</v>
      </c>
      <c r="AP11" s="219">
        <v>1.7150372456705867</v>
      </c>
      <c r="AQ11" s="219">
        <v>0.34176579009633201</v>
      </c>
      <c r="AR11" s="219">
        <v>0.37139939961019763</v>
      </c>
      <c r="AS11" s="219">
        <v>7.1287522940741326</v>
      </c>
      <c r="AT11" s="219">
        <v>4.123459428577064</v>
      </c>
      <c r="AU11" s="219">
        <v>0.24607745327405439</v>
      </c>
      <c r="AV11" s="219">
        <v>2.6344891546324902</v>
      </c>
      <c r="AW11" s="219">
        <v>1.4356920290388615</v>
      </c>
      <c r="AX11" s="219">
        <v>4.6288206006941834</v>
      </c>
      <c r="AY11" s="219">
        <v>2.0739461544635702</v>
      </c>
      <c r="AZ11" s="219">
        <v>2.9390747011637472</v>
      </c>
      <c r="BA11" s="219">
        <v>2.7924335395730395</v>
      </c>
      <c r="BB11" s="219">
        <v>2.158189778727774</v>
      </c>
      <c r="BC11" s="219">
        <v>4.606109794508086</v>
      </c>
      <c r="BD11" s="219">
        <v>3.9425744429574223</v>
      </c>
      <c r="BE11" s="219"/>
      <c r="BF11" s="219"/>
      <c r="BG11" s="219"/>
      <c r="BH11" s="219"/>
      <c r="BI11" s="219"/>
      <c r="BJ11" s="219"/>
      <c r="BK11" s="219"/>
      <c r="BL11" s="219"/>
    </row>
    <row r="12" spans="2:64">
      <c r="B12" s="218" t="s">
        <v>282</v>
      </c>
      <c r="C12" s="242" t="s">
        <v>295</v>
      </c>
      <c r="E12" s="200">
        <v>1394.0832377634524</v>
      </c>
      <c r="F12" s="200">
        <v>1404.9555224291546</v>
      </c>
      <c r="G12" s="200">
        <v>1564.2093208511506</v>
      </c>
      <c r="H12" s="216">
        <v>1.0316098739719735</v>
      </c>
      <c r="I12" s="216">
        <v>0.86801583963864459</v>
      </c>
      <c r="J12" s="240">
        <v>0.93754717131710663</v>
      </c>
      <c r="K12" s="219">
        <v>0.15671443057337342</v>
      </c>
      <c r="L12" s="219">
        <v>1.3556350405977895</v>
      </c>
      <c r="M12" s="219">
        <v>0.99817033402440813</v>
      </c>
      <c r="N12" s="219">
        <v>0.9551262887391232</v>
      </c>
      <c r="O12" s="241">
        <v>1.6149158269420809</v>
      </c>
      <c r="P12" s="241">
        <v>0.80840421549959274</v>
      </c>
      <c r="Q12" s="241">
        <v>0.48702225263215837</v>
      </c>
      <c r="R12" s="241">
        <v>0.81294443552879159</v>
      </c>
      <c r="S12" s="241">
        <v>1.683807182323946</v>
      </c>
      <c r="T12" s="241">
        <v>2.23216607503322</v>
      </c>
      <c r="U12" s="241">
        <v>2.8455267494020831</v>
      </c>
      <c r="V12" s="219">
        <v>-5.8030336792711523E-2</v>
      </c>
      <c r="W12" s="219">
        <v>9.2369207768811634E-2</v>
      </c>
      <c r="X12" s="219">
        <v>0.43181322207162509</v>
      </c>
      <c r="Y12" s="219">
        <v>1.5189640441224412</v>
      </c>
      <c r="Z12" s="219">
        <v>0.77585193337093017</v>
      </c>
      <c r="AA12" s="219">
        <v>1.7701022713313819</v>
      </c>
      <c r="AB12" s="219">
        <v>1.2117452855678863</v>
      </c>
      <c r="AC12" s="219">
        <v>1.1197797309715867</v>
      </c>
      <c r="AD12" s="219">
        <v>0.65911522634991115</v>
      </c>
      <c r="AE12" s="219">
        <v>0.20019031237271179</v>
      </c>
      <c r="AF12" s="219">
        <v>1.9183074843533348</v>
      </c>
      <c r="AG12" s="219">
        <v>0.64143287659857151</v>
      </c>
      <c r="AH12" s="219">
        <v>0.64807126765249734</v>
      </c>
      <c r="AI12" s="219">
        <v>2.8406894908293907</v>
      </c>
      <c r="AJ12" s="219">
        <v>1.3749451262057448</v>
      </c>
      <c r="AK12" s="219">
        <v>1.7322321389925008</v>
      </c>
      <c r="AL12" s="219">
        <v>0.68950960889506518</v>
      </c>
      <c r="AM12" s="219">
        <v>8.56409822425519E-3</v>
      </c>
      <c r="AN12" s="219">
        <v>-0.70594798810181203</v>
      </c>
      <c r="AO12" s="219">
        <v>1.3219705641293018</v>
      </c>
      <c r="AP12" s="219">
        <v>0.86743678105638367</v>
      </c>
      <c r="AQ12" s="219">
        <v>0.24747445766722365</v>
      </c>
      <c r="AR12" s="219">
        <v>-2.8866368495204568</v>
      </c>
      <c r="AS12" s="219">
        <v>5.3752951841290724</v>
      </c>
      <c r="AT12" s="219">
        <v>2.3046491296722706</v>
      </c>
      <c r="AU12" s="219">
        <v>0.19929196876455535</v>
      </c>
      <c r="AV12" s="219">
        <v>2.5290015318778956</v>
      </c>
      <c r="AW12" s="219">
        <v>0.28077794895131092</v>
      </c>
      <c r="AX12" s="219">
        <v>3.5007506511509661</v>
      </c>
      <c r="AY12" s="219">
        <v>2.9456562873888714</v>
      </c>
      <c r="AZ12" s="219">
        <v>2.881508394299729</v>
      </c>
      <c r="BA12" s="219">
        <v>3.224753953436732</v>
      </c>
      <c r="BB12" s="219">
        <v>2.4327541793698799</v>
      </c>
      <c r="BC12" s="219">
        <v>3.1628275775770902</v>
      </c>
      <c r="BD12" s="219">
        <v>5.5139369966045422</v>
      </c>
      <c r="BE12" s="219"/>
      <c r="BF12" s="219"/>
      <c r="BG12" s="219"/>
      <c r="BH12" s="219"/>
      <c r="BI12" s="219"/>
      <c r="BJ12" s="219"/>
      <c r="BK12" s="219"/>
      <c r="BL12" s="219"/>
    </row>
    <row r="13" spans="2:64">
      <c r="B13" s="218" t="s">
        <v>282</v>
      </c>
      <c r="C13" s="242" t="s">
        <v>296</v>
      </c>
      <c r="E13" s="200">
        <v>1691.2749580034085</v>
      </c>
      <c r="F13" s="200">
        <v>1707.0004792198604</v>
      </c>
      <c r="G13" s="200">
        <v>1851.2408055263197</v>
      </c>
      <c r="H13" s="216">
        <v>-0.29380800857509826</v>
      </c>
      <c r="I13" s="216">
        <v>-0.44371288815192145</v>
      </c>
      <c r="J13" s="240">
        <v>0.74289123716097549</v>
      </c>
      <c r="K13" s="219">
        <v>-0.50650522966371625</v>
      </c>
      <c r="L13" s="219">
        <v>-0.89734680517976528</v>
      </c>
      <c r="M13" s="219">
        <v>-0.46498239516465389</v>
      </c>
      <c r="N13" s="219">
        <v>9.8671353976854448E-2</v>
      </c>
      <c r="O13" s="241">
        <v>1.1794192433203676</v>
      </c>
      <c r="P13" s="241">
        <v>0.29987129009528246</v>
      </c>
      <c r="Q13" s="241">
        <v>0.51209824386208425</v>
      </c>
      <c r="R13" s="241">
        <v>0.94945036993175336</v>
      </c>
      <c r="S13" s="241">
        <v>0.66873731447077489</v>
      </c>
      <c r="T13" s="241">
        <v>1.6530764934622511</v>
      </c>
      <c r="U13" s="241">
        <v>2.5131503814372849</v>
      </c>
      <c r="V13" s="219">
        <v>-9.0579327233072604E-2</v>
      </c>
      <c r="W13" s="219">
        <v>-2.1355998977379187</v>
      </c>
      <c r="X13" s="219">
        <v>0.6763664942373282</v>
      </c>
      <c r="Y13" s="219">
        <v>-1.2968184228707003</v>
      </c>
      <c r="Z13" s="219">
        <v>-2.0103499533413469</v>
      </c>
      <c r="AA13" s="219">
        <v>0.62728219148635844</v>
      </c>
      <c r="AB13" s="219">
        <v>-0.93773952867147159</v>
      </c>
      <c r="AC13" s="219">
        <v>0.13647654072359217</v>
      </c>
      <c r="AD13" s="219">
        <v>-0.57906971905697446</v>
      </c>
      <c r="AE13" s="219">
        <v>-1.6457720626456478</v>
      </c>
      <c r="AF13" s="219">
        <v>1.3522439516151934</v>
      </c>
      <c r="AG13" s="219">
        <v>0.56914335568900754</v>
      </c>
      <c r="AH13" s="219">
        <v>-0.59808718368834946</v>
      </c>
      <c r="AI13" s="219">
        <v>2.450138537935203</v>
      </c>
      <c r="AJ13" s="219">
        <v>1.7277488592306867</v>
      </c>
      <c r="AK13" s="219">
        <v>0.76053717972850166</v>
      </c>
      <c r="AL13" s="219">
        <v>0.56054890179566996</v>
      </c>
      <c r="AM13" s="219">
        <v>-0.41036332017961286</v>
      </c>
      <c r="AN13" s="219">
        <v>-0.46295131664297173</v>
      </c>
      <c r="AO13" s="219">
        <v>1.4935509987781899</v>
      </c>
      <c r="AP13" s="219">
        <v>0.50724396407304084</v>
      </c>
      <c r="AQ13" s="219">
        <v>0.101849878302815</v>
      </c>
      <c r="AR13" s="219">
        <v>1.201805233193582</v>
      </c>
      <c r="AS13" s="219">
        <v>1.4951414724704506</v>
      </c>
      <c r="AT13" s="219">
        <v>0.86676132651038529</v>
      </c>
      <c r="AU13" s="219">
        <v>0.12222774213512366</v>
      </c>
      <c r="AV13" s="219">
        <v>1.0099924407663394</v>
      </c>
      <c r="AW13" s="219">
        <v>0.43126056383064792</v>
      </c>
      <c r="AX13" s="219">
        <v>2.3892067919889115</v>
      </c>
      <c r="AY13" s="219">
        <v>2.1458462942910472</v>
      </c>
      <c r="AZ13" s="219">
        <v>2.1318134647667222</v>
      </c>
      <c r="BA13" s="219">
        <v>2.2925802435456148</v>
      </c>
      <c r="BB13" s="219">
        <v>3.1136797703850192</v>
      </c>
      <c r="BC13" s="219">
        <v>2.1642629829237592</v>
      </c>
      <c r="BD13" s="219">
        <v>3.7199064902760028</v>
      </c>
      <c r="BE13" s="219"/>
      <c r="BF13" s="219"/>
      <c r="BG13" s="219"/>
      <c r="BH13" s="219"/>
      <c r="BI13" s="219"/>
      <c r="BJ13" s="219"/>
      <c r="BK13" s="219"/>
      <c r="BL13" s="219"/>
    </row>
    <row r="14" spans="2:64">
      <c r="B14" s="218">
        <v>8</v>
      </c>
      <c r="C14" s="239" t="s">
        <v>208</v>
      </c>
      <c r="E14" s="200">
        <v>1310.4088181299383</v>
      </c>
      <c r="F14" s="200">
        <v>1292.9594051070994</v>
      </c>
      <c r="G14" s="200">
        <v>1445.2</v>
      </c>
      <c r="H14" s="216">
        <v>0.74616350434099843</v>
      </c>
      <c r="I14" s="216">
        <v>0.19556340080364976</v>
      </c>
      <c r="J14" s="240">
        <v>-0.40125655531106474</v>
      </c>
      <c r="K14" s="219">
        <v>-0.62419443037258304</v>
      </c>
      <c r="L14" s="219">
        <v>1.878537299384675E-2</v>
      </c>
      <c r="M14" s="219">
        <v>-0.19997790137044547</v>
      </c>
      <c r="N14" s="219">
        <v>1.6425155447961686</v>
      </c>
      <c r="O14" s="241">
        <v>2.2409954122400109</v>
      </c>
      <c r="P14" s="241">
        <v>-0.79328251257216209</v>
      </c>
      <c r="Q14" s="241">
        <v>0.73596350438521085</v>
      </c>
      <c r="R14" s="241">
        <v>-3.3270421695391263</v>
      </c>
      <c r="S14" s="241">
        <v>0.19302225945527596</v>
      </c>
      <c r="T14" s="241">
        <v>0.3472971284038664</v>
      </c>
      <c r="U14" s="241">
        <v>-1.2376784739290798</v>
      </c>
      <c r="V14" s="219">
        <v>-0.89798070659759333</v>
      </c>
      <c r="W14" s="219">
        <v>0.34078807241746745</v>
      </c>
      <c r="X14" s="219">
        <v>-1.3311427807282286</v>
      </c>
      <c r="Y14" s="219">
        <v>-1.9837492480029368</v>
      </c>
      <c r="Z14" s="219">
        <v>-1.4977829383664698</v>
      </c>
      <c r="AA14" s="219">
        <v>3.5909280164659378</v>
      </c>
      <c r="AB14" s="219">
        <v>-0.3532105255230249</v>
      </c>
      <c r="AC14" s="219">
        <v>-2.285750317246027E-2</v>
      </c>
      <c r="AD14" s="219">
        <v>-0.1720762335953907</v>
      </c>
      <c r="AE14" s="219">
        <v>-3.9599551759196601</v>
      </c>
      <c r="AF14" s="219">
        <v>8.5395353994241816</v>
      </c>
      <c r="AG14" s="219">
        <v>0.21432413355104529</v>
      </c>
      <c r="AH14" s="219">
        <v>1.4116679880430922</v>
      </c>
      <c r="AI14" s="219">
        <v>2.8992218051715213</v>
      </c>
      <c r="AJ14" s="219">
        <v>2.4776575133203806</v>
      </c>
      <c r="AK14" s="219">
        <v>-0.92844054186612368</v>
      </c>
      <c r="AL14" s="219">
        <v>1.343103752557866</v>
      </c>
      <c r="AM14" s="219">
        <v>-2.6998235060619891</v>
      </c>
      <c r="AN14" s="219">
        <v>-0.1757824633853744</v>
      </c>
      <c r="AO14" s="219">
        <v>2.6864569786937835</v>
      </c>
      <c r="AP14" s="219">
        <v>-0.25030037656105719</v>
      </c>
      <c r="AQ14" s="219">
        <v>0.16757031978870884</v>
      </c>
      <c r="AR14" s="219">
        <v>-7.0798732017126298</v>
      </c>
      <c r="AS14" s="219">
        <v>-2.4733712456761765</v>
      </c>
      <c r="AT14" s="219">
        <v>-0.63016421143284163</v>
      </c>
      <c r="AU14" s="219">
        <v>-0.65395326338969539</v>
      </c>
      <c r="AV14" s="219">
        <v>1.655431198579123</v>
      </c>
      <c r="AW14" s="219">
        <v>-0.45761980794503643</v>
      </c>
      <c r="AX14" s="219">
        <v>2.0552169062873133</v>
      </c>
      <c r="AY14" s="219">
        <v>-0.55272065746603971</v>
      </c>
      <c r="AZ14" s="219">
        <v>-3.2322961218946205</v>
      </c>
      <c r="BA14" s="219">
        <v>1.097963342929134</v>
      </c>
      <c r="BB14" s="219">
        <v>-1.5107549168624246</v>
      </c>
      <c r="BC14" s="219">
        <v>1.5290071862566634</v>
      </c>
      <c r="BD14" s="219">
        <v>1.0608169059390491</v>
      </c>
      <c r="BE14" s="219"/>
      <c r="BF14" s="219"/>
      <c r="BG14" s="219"/>
      <c r="BH14" s="219"/>
      <c r="BI14" s="219"/>
      <c r="BJ14" s="219"/>
      <c r="BK14" s="219"/>
      <c r="BL14" s="219"/>
    </row>
    <row r="15" spans="2:64">
      <c r="B15" s="218">
        <v>9</v>
      </c>
      <c r="C15" s="239" t="s">
        <v>209</v>
      </c>
      <c r="E15" s="200">
        <v>2057.4709078258243</v>
      </c>
      <c r="F15" s="200">
        <v>2090.1946537750605</v>
      </c>
      <c r="G15" s="200">
        <v>2122.9</v>
      </c>
      <c r="H15" s="216">
        <v>5.8958971271653553</v>
      </c>
      <c r="I15" s="216">
        <v>-5.9210323958875648</v>
      </c>
      <c r="J15" s="240">
        <v>2.67801318613094</v>
      </c>
      <c r="K15" s="219">
        <v>-9.1699702579031026</v>
      </c>
      <c r="L15" s="219">
        <v>-4.7799055167726152</v>
      </c>
      <c r="M15" s="219">
        <v>-4.7797273967787959</v>
      </c>
      <c r="N15" s="219">
        <v>-4.9173753020310045</v>
      </c>
      <c r="O15" s="241">
        <v>1.0949231156291717</v>
      </c>
      <c r="P15" s="241">
        <v>1.6271708209817604</v>
      </c>
      <c r="Q15" s="241">
        <v>2.4039788234921247</v>
      </c>
      <c r="R15" s="241">
        <v>5.6419164969882445</v>
      </c>
      <c r="S15" s="241">
        <v>4.1951273415066623</v>
      </c>
      <c r="T15" s="241">
        <v>3.1995241546972153</v>
      </c>
      <c r="U15" s="241">
        <v>0.46566074460596951</v>
      </c>
      <c r="V15" s="219">
        <v>-3.9822323726943551</v>
      </c>
      <c r="W15" s="219">
        <v>-20.256420982180202</v>
      </c>
      <c r="X15" s="219">
        <v>-0.49341452771055572</v>
      </c>
      <c r="Y15" s="219">
        <v>-0.95541401273887061</v>
      </c>
      <c r="Z15" s="219">
        <v>-5.534573402173649</v>
      </c>
      <c r="AA15" s="219">
        <v>-7.6842143953246875</v>
      </c>
      <c r="AB15" s="219">
        <v>1.8459147902518396</v>
      </c>
      <c r="AC15" s="219">
        <v>-9.640291115399819</v>
      </c>
      <c r="AD15" s="219">
        <v>-6.5821156056785668</v>
      </c>
      <c r="AE15" s="219">
        <v>-4.24448462233849</v>
      </c>
      <c r="AF15" s="219">
        <v>-5.3991599545596358</v>
      </c>
      <c r="AG15" s="219">
        <v>-5.0713522559959898</v>
      </c>
      <c r="AH15" s="219">
        <v>-1.5238521745603748</v>
      </c>
      <c r="AI15" s="219">
        <v>1.4161549407166518</v>
      </c>
      <c r="AJ15" s="219">
        <v>3.3615702966061036</v>
      </c>
      <c r="AK15" s="219">
        <v>-3.918373324262646</v>
      </c>
      <c r="AL15" s="219">
        <v>-0.41073512003660539</v>
      </c>
      <c r="AM15" s="219">
        <v>9.157830742529228</v>
      </c>
      <c r="AN15" s="219">
        <v>-6.6467187797572933</v>
      </c>
      <c r="AO15" s="219">
        <v>10.08000027828821</v>
      </c>
      <c r="AP15" s="219">
        <v>4.8941138694707007</v>
      </c>
      <c r="AQ15" s="219">
        <v>4.880881315375845</v>
      </c>
      <c r="AR15" s="219">
        <v>7.3231392484027111</v>
      </c>
      <c r="AS15" s="219">
        <v>4.6662885600564579</v>
      </c>
      <c r="AT15" s="219">
        <v>6.5397812163698603</v>
      </c>
      <c r="AU15" s="219">
        <v>6.6894998672264876</v>
      </c>
      <c r="AV15" s="219">
        <v>-0.31975564435026627</v>
      </c>
      <c r="AW15" s="219">
        <v>6.4129849527490705</v>
      </c>
      <c r="AX15" s="219">
        <v>1.8916699841805382</v>
      </c>
      <c r="AY15" s="219">
        <v>1.4974730355480972</v>
      </c>
      <c r="AZ15" s="219">
        <v>1.966260125383144</v>
      </c>
      <c r="BA15" s="219">
        <v>-1.0246266662648935</v>
      </c>
      <c r="BB15" s="219">
        <v>0.52282974964032292</v>
      </c>
      <c r="BC15" s="219">
        <v>-2.2527375189723102</v>
      </c>
      <c r="BD15" s="219">
        <v>-3.5041068368492461</v>
      </c>
      <c r="BE15" s="219"/>
      <c r="BF15" s="219"/>
      <c r="BG15" s="219"/>
      <c r="BH15" s="219"/>
      <c r="BI15" s="219"/>
      <c r="BJ15" s="219"/>
      <c r="BK15" s="219"/>
      <c r="BL15" s="219"/>
    </row>
    <row r="16" spans="2:64">
      <c r="B16" s="218">
        <v>10</v>
      </c>
      <c r="C16" s="239" t="s">
        <v>210</v>
      </c>
      <c r="E16" s="200">
        <v>1546.1850258560974</v>
      </c>
      <c r="F16" s="200">
        <v>1550.0878415096197</v>
      </c>
      <c r="G16" s="200">
        <v>1825.16</v>
      </c>
      <c r="H16" s="216">
        <v>3.2552910212961876</v>
      </c>
      <c r="I16" s="216">
        <v>2.1329320846430733</v>
      </c>
      <c r="J16" s="240">
        <v>2.0904497140813021</v>
      </c>
      <c r="K16" s="219">
        <v>2.0693946086816339</v>
      </c>
      <c r="L16" s="219">
        <v>2.2852864046008392</v>
      </c>
      <c r="M16" s="219">
        <v>1.7559963908702798</v>
      </c>
      <c r="N16" s="219">
        <v>2.3420763263711279</v>
      </c>
      <c r="O16" s="241">
        <v>2.3777051248369503</v>
      </c>
      <c r="P16" s="241">
        <v>1.6685896277667638</v>
      </c>
      <c r="Q16" s="241">
        <v>1.4834304000865615</v>
      </c>
      <c r="R16" s="241">
        <v>2.7875792526713923</v>
      </c>
      <c r="S16" s="241">
        <v>2.1631253079662685</v>
      </c>
      <c r="T16" s="241">
        <v>2.7271580501207779</v>
      </c>
      <c r="U16" s="241">
        <v>2.7670471608783487</v>
      </c>
      <c r="V16" s="219">
        <v>0.3228050271142564</v>
      </c>
      <c r="W16" s="219">
        <v>1.0844113340216381</v>
      </c>
      <c r="X16" s="219">
        <v>4.8446931373156161</v>
      </c>
      <c r="Y16" s="219">
        <v>2.9948751905422171</v>
      </c>
      <c r="Z16" s="219">
        <v>0.64776043211622891</v>
      </c>
      <c r="AA16" s="219">
        <v>3.2160122830920699</v>
      </c>
      <c r="AB16" s="219">
        <v>1.2438329979202081</v>
      </c>
      <c r="AC16" s="219">
        <v>2.2495594180863066</v>
      </c>
      <c r="AD16" s="219">
        <v>1.7911353976927842</v>
      </c>
      <c r="AE16" s="219">
        <v>0.97093933992329085</v>
      </c>
      <c r="AF16" s="219">
        <v>4.635080621385228</v>
      </c>
      <c r="AG16" s="219">
        <v>1.1202705230236347</v>
      </c>
      <c r="AH16" s="219">
        <v>-3.384504296552393E-2</v>
      </c>
      <c r="AI16" s="219">
        <v>4.7392278287715186</v>
      </c>
      <c r="AJ16" s="219">
        <v>2.3888046280017505</v>
      </c>
      <c r="AK16" s="219">
        <v>0.53192585758988287</v>
      </c>
      <c r="AL16" s="219">
        <v>2.9245163954783209</v>
      </c>
      <c r="AM16" s="219">
        <v>1.5768788318009967</v>
      </c>
      <c r="AN16" s="219">
        <v>-1.1259429725280086</v>
      </c>
      <c r="AO16" s="219">
        <v>3.8496389461723339</v>
      </c>
      <c r="AP16" s="219">
        <v>1.7650192655121373</v>
      </c>
      <c r="AQ16" s="219">
        <v>0.24705826721201163</v>
      </c>
      <c r="AR16" s="219">
        <v>0.83069918634399187</v>
      </c>
      <c r="AS16" s="219">
        <v>7.5278459661151516</v>
      </c>
      <c r="AT16" s="219">
        <v>4.115063919327099</v>
      </c>
      <c r="AU16" s="219">
        <v>-0.24224105200786994</v>
      </c>
      <c r="AV16" s="219">
        <v>2.7216146331152942</v>
      </c>
      <c r="AW16" s="219">
        <v>1.4047064163728464</v>
      </c>
      <c r="AX16" s="219">
        <v>4.547785366688359</v>
      </c>
      <c r="AY16" s="219">
        <v>2.2126395992468844</v>
      </c>
      <c r="AZ16" s="219">
        <v>3.240451990146326</v>
      </c>
      <c r="BA16" s="219">
        <v>2.7990052398101994</v>
      </c>
      <c r="BB16" s="219">
        <v>2.271940107635757</v>
      </c>
      <c r="BC16" s="219">
        <v>5.2617886612723623</v>
      </c>
      <c r="BD16" s="219">
        <v>4.0997444789195185</v>
      </c>
      <c r="BE16" s="219"/>
      <c r="BF16" s="219"/>
      <c r="BG16" s="219"/>
      <c r="BH16" s="219"/>
      <c r="BI16" s="219"/>
      <c r="BJ16" s="219"/>
      <c r="BK16" s="219"/>
      <c r="BL16" s="219"/>
    </row>
    <row r="17" spans="2:64">
      <c r="B17" s="218">
        <v>11</v>
      </c>
      <c r="C17" s="239" t="s">
        <v>211</v>
      </c>
      <c r="E17" s="200">
        <v>2346.8674337764965</v>
      </c>
      <c r="F17" s="200">
        <v>2399.0889061020744</v>
      </c>
      <c r="G17" s="200">
        <v>2748.61</v>
      </c>
      <c r="H17" s="216">
        <v>2.5468642170089169</v>
      </c>
      <c r="I17" s="216">
        <v>-0.98494541646161338</v>
      </c>
      <c r="J17" s="240">
        <v>1.2910134757323704</v>
      </c>
      <c r="K17" s="219">
        <v>-4.3814332646096972</v>
      </c>
      <c r="L17" s="219">
        <v>1.6752901894259651</v>
      </c>
      <c r="M17" s="219">
        <v>-2.9816176772496306</v>
      </c>
      <c r="N17" s="219">
        <v>1.8516445688585605</v>
      </c>
      <c r="O17" s="241">
        <v>2.3379855672195191</v>
      </c>
      <c r="P17" s="241">
        <v>1.9437610289973151</v>
      </c>
      <c r="Q17" s="241">
        <v>8.8630140606511532E-3</v>
      </c>
      <c r="R17" s="241">
        <v>0.91985142908310991</v>
      </c>
      <c r="S17" s="241">
        <v>4.1718536635606824</v>
      </c>
      <c r="T17" s="241">
        <v>3.1212918991819976</v>
      </c>
      <c r="U17" s="241">
        <v>3.6307697390502511</v>
      </c>
      <c r="V17" s="219">
        <v>-0.35203255297219016</v>
      </c>
      <c r="W17" s="219">
        <v>-9.8270163252294367</v>
      </c>
      <c r="X17" s="219">
        <v>-2.8093187978884941</v>
      </c>
      <c r="Y17" s="219">
        <v>3.5204840834198734</v>
      </c>
      <c r="Z17" s="219">
        <v>0.89116056420375855</v>
      </c>
      <c r="AA17" s="219">
        <v>0.60908823765126385</v>
      </c>
      <c r="AB17" s="219">
        <v>5.6746749332644555</v>
      </c>
      <c r="AC17" s="219">
        <v>-8.1760396727322728</v>
      </c>
      <c r="AD17" s="219">
        <v>-6.0375119211613821</v>
      </c>
      <c r="AE17" s="219">
        <v>-2.6329377562753677</v>
      </c>
      <c r="AF17" s="219">
        <v>12.11603573283881</v>
      </c>
      <c r="AG17" s="219">
        <v>-4.5380608314327588</v>
      </c>
      <c r="AH17" s="219">
        <v>-0.68521296283850575</v>
      </c>
      <c r="AI17" s="219">
        <v>3.3872333282934335</v>
      </c>
      <c r="AJ17" s="219">
        <v>4.2750929254170273</v>
      </c>
      <c r="AK17" s="219">
        <v>-2.3612203179509379</v>
      </c>
      <c r="AL17" s="219">
        <v>1.736980428198251</v>
      </c>
      <c r="AM17" s="219">
        <v>6.5233299029196559</v>
      </c>
      <c r="AN17" s="219">
        <v>-7.1008772834554463</v>
      </c>
      <c r="AO17" s="219">
        <v>5.8635608966660868</v>
      </c>
      <c r="AP17" s="219">
        <v>1.8373466489637593</v>
      </c>
      <c r="AQ17" s="219">
        <v>3.5479679906434569</v>
      </c>
      <c r="AR17" s="219">
        <v>-5.3708788853234779</v>
      </c>
      <c r="AS17" s="219">
        <v>6.0053855261057691</v>
      </c>
      <c r="AT17" s="219">
        <v>3.8908595867500111</v>
      </c>
      <c r="AU17" s="219">
        <v>6.1547442682426095</v>
      </c>
      <c r="AV17" s="219">
        <v>2.5571862250806703</v>
      </c>
      <c r="AW17" s="219">
        <v>1.8607960999823518</v>
      </c>
      <c r="AX17" s="219">
        <v>8.4684040935400589</v>
      </c>
      <c r="AY17" s="219">
        <v>-0.72562258707483807</v>
      </c>
      <c r="AZ17" s="219">
        <v>0.87789158724322647</v>
      </c>
      <c r="BA17" s="219">
        <v>6.1573331262186031</v>
      </c>
      <c r="BB17" s="219">
        <v>3.7359249448514902</v>
      </c>
      <c r="BC17" s="219">
        <v>7.2301912127343826E-2</v>
      </c>
      <c r="BD17" s="219">
        <v>2.8729157699721242</v>
      </c>
      <c r="BE17" s="219"/>
      <c r="BF17" s="219"/>
      <c r="BG17" s="219"/>
      <c r="BH17" s="219"/>
      <c r="BI17" s="219"/>
      <c r="BJ17" s="219"/>
      <c r="BK17" s="219"/>
      <c r="BL17" s="219"/>
    </row>
    <row r="18" spans="2:64">
      <c r="B18" s="218">
        <v>12</v>
      </c>
      <c r="C18" s="239" t="s">
        <v>212</v>
      </c>
      <c r="E18" s="200">
        <v>1524.1217108735698</v>
      </c>
      <c r="F18" s="200">
        <v>1528.1582840236686</v>
      </c>
      <c r="G18" s="200">
        <v>1791.73</v>
      </c>
      <c r="H18" s="216">
        <v>1.3685497833019156</v>
      </c>
      <c r="I18" s="216">
        <v>1.4515451199839049</v>
      </c>
      <c r="J18" s="240">
        <v>1.9056782779537826</v>
      </c>
      <c r="K18" s="219">
        <v>1.2654017383360525</v>
      </c>
      <c r="L18" s="219">
        <v>0.33653847553975424</v>
      </c>
      <c r="M18" s="219">
        <v>1.7835307986429569</v>
      </c>
      <c r="N18" s="219">
        <v>2.1937468447626713</v>
      </c>
      <c r="O18" s="241">
        <v>2.3230301160792806</v>
      </c>
      <c r="P18" s="241">
        <v>2.5539334005663932</v>
      </c>
      <c r="Q18" s="241">
        <v>1.6637602445694171</v>
      </c>
      <c r="R18" s="241">
        <v>1.2114625363846017</v>
      </c>
      <c r="S18" s="241">
        <v>4.2285831988696714</v>
      </c>
      <c r="T18" s="241">
        <v>3.9844967086599041</v>
      </c>
      <c r="U18" s="241">
        <v>1.409844995670781</v>
      </c>
      <c r="V18" s="219">
        <v>-0.21310783392569022</v>
      </c>
      <c r="W18" s="219">
        <v>1.0018047996390465</v>
      </c>
      <c r="X18" s="219">
        <v>3.0436603422698454</v>
      </c>
      <c r="Y18" s="219">
        <v>0.98132714129728527</v>
      </c>
      <c r="Z18" s="219">
        <v>-0.57717587774550339</v>
      </c>
      <c r="AA18" s="219">
        <v>0.58629735412772277</v>
      </c>
      <c r="AB18" s="219">
        <v>3.11345753729168</v>
      </c>
      <c r="AC18" s="219">
        <v>1.1618673465123095</v>
      </c>
      <c r="AD18" s="219">
        <v>1.0475550189341902</v>
      </c>
      <c r="AE18" s="219">
        <v>2.0937321140970937</v>
      </c>
      <c r="AF18" s="219">
        <v>4.3030279791151287</v>
      </c>
      <c r="AG18" s="219">
        <v>0.11380039604409831</v>
      </c>
      <c r="AH18" s="219">
        <v>0.2797783701063139</v>
      </c>
      <c r="AI18" s="219">
        <v>2.5685342285776329</v>
      </c>
      <c r="AJ18" s="219">
        <v>4.1263519576611998</v>
      </c>
      <c r="AK18" s="219">
        <v>1.3101586611214771</v>
      </c>
      <c r="AL18" s="219">
        <v>3.7395084991969298</v>
      </c>
      <c r="AM18" s="219">
        <v>2.612797257419146</v>
      </c>
      <c r="AN18" s="219">
        <v>-2.6830821132888474</v>
      </c>
      <c r="AO18" s="219">
        <v>5.6394243124977095</v>
      </c>
      <c r="AP18" s="219">
        <v>2.2702658577942856</v>
      </c>
      <c r="AQ18" s="219">
        <v>-0.9272228080333349</v>
      </c>
      <c r="AR18" s="219">
        <v>-6.8548042509632978E-2</v>
      </c>
      <c r="AS18" s="219">
        <v>4.6836759957770084</v>
      </c>
      <c r="AT18" s="219">
        <v>6.315783197931097</v>
      </c>
      <c r="AU18" s="219">
        <v>2.073407893652643</v>
      </c>
      <c r="AV18" s="219">
        <v>4.2987422347397626</v>
      </c>
      <c r="AW18" s="219">
        <v>1.8974980552301162</v>
      </c>
      <c r="AX18" s="219">
        <v>4.0998831716677131</v>
      </c>
      <c r="AY18" s="219">
        <v>5.8446885289947375</v>
      </c>
      <c r="AZ18" s="219">
        <v>2.2264652577739241</v>
      </c>
      <c r="BA18" s="219">
        <v>1.7147669587886014</v>
      </c>
      <c r="BB18" s="219">
        <v>0.26553548549843242</v>
      </c>
      <c r="BC18" s="219">
        <v>2.2548722875077374</v>
      </c>
      <c r="BD18" s="219">
        <v>6.8286429763892045</v>
      </c>
      <c r="BE18" s="219"/>
      <c r="BF18" s="219"/>
      <c r="BG18" s="219"/>
      <c r="BH18" s="219"/>
      <c r="BI18" s="219"/>
      <c r="BJ18" s="219"/>
      <c r="BK18" s="219"/>
      <c r="BL18" s="219"/>
    </row>
    <row r="19" spans="2:64">
      <c r="B19" s="218">
        <v>13</v>
      </c>
      <c r="C19" s="239" t="s">
        <v>213</v>
      </c>
      <c r="E19" s="200">
        <v>1204.9107057950225</v>
      </c>
      <c r="F19" s="200">
        <v>1236.3587361083135</v>
      </c>
      <c r="G19" s="200">
        <v>1296.6099999999999</v>
      </c>
      <c r="H19" s="216">
        <v>0.31927017399368651</v>
      </c>
      <c r="I19" s="216">
        <v>-0.23870532041372883</v>
      </c>
      <c r="J19" s="240">
        <v>1.3407123666860912</v>
      </c>
      <c r="K19" s="219">
        <v>-0.69791846005389857</v>
      </c>
      <c r="L19" s="219">
        <v>-0.80654672055094068</v>
      </c>
      <c r="M19" s="219">
        <v>-0.51274078095934783</v>
      </c>
      <c r="N19" s="219">
        <v>1.0311688902737473</v>
      </c>
      <c r="O19" s="241">
        <v>1.5262050549835493</v>
      </c>
      <c r="P19" s="241">
        <v>1.5224632009551442</v>
      </c>
      <c r="Q19" s="241">
        <v>1.929539813949873</v>
      </c>
      <c r="R19" s="241">
        <v>0.41357226143921366</v>
      </c>
      <c r="S19" s="241">
        <v>1.1280987948727841</v>
      </c>
      <c r="T19" s="241">
        <v>2.6873912849356856</v>
      </c>
      <c r="U19" s="241">
        <v>2.2916816649859868</v>
      </c>
      <c r="V19" s="219">
        <v>-0.94261463546598634</v>
      </c>
      <c r="W19" s="219">
        <v>-1.0387302888968719</v>
      </c>
      <c r="X19" s="219">
        <v>-0.12984918823039493</v>
      </c>
      <c r="Y19" s="219">
        <v>-0.96944770857815854</v>
      </c>
      <c r="Z19" s="219">
        <v>-1.7662872792140831</v>
      </c>
      <c r="AA19" s="219">
        <v>0.30089590696806567</v>
      </c>
      <c r="AB19" s="219">
        <v>-0.59541037833368193</v>
      </c>
      <c r="AC19" s="219">
        <v>-0.57962873120038694</v>
      </c>
      <c r="AD19" s="219">
        <v>-0.3725863703877792</v>
      </c>
      <c r="AE19" s="219">
        <v>-1.1988687428368792</v>
      </c>
      <c r="AF19" s="219">
        <v>3.3051460289659502</v>
      </c>
      <c r="AG19" s="219">
        <v>0.97941944112749013</v>
      </c>
      <c r="AH19" s="219">
        <v>0.52041355299527936</v>
      </c>
      <c r="AI19" s="219">
        <v>1.7668940401917439</v>
      </c>
      <c r="AJ19" s="219">
        <v>2.2846263750760869</v>
      </c>
      <c r="AK19" s="219">
        <v>1.4755937619499662</v>
      </c>
      <c r="AL19" s="219">
        <v>1.97912791699531</v>
      </c>
      <c r="AM19" s="219">
        <v>1.1241956258284347</v>
      </c>
      <c r="AN19" s="219">
        <v>-0.41765885005916914</v>
      </c>
      <c r="AO19" s="219">
        <v>4.4461558397268561</v>
      </c>
      <c r="AP19" s="219">
        <v>1.8219300951654276</v>
      </c>
      <c r="AQ19" s="219">
        <v>0.30932233475560622</v>
      </c>
      <c r="AR19" s="219">
        <v>-1.2183461409613017</v>
      </c>
      <c r="AS19" s="219">
        <v>2.2436958604071293</v>
      </c>
      <c r="AT19" s="219">
        <v>1.1596412334806274</v>
      </c>
      <c r="AU19" s="219">
        <v>-0.25639100049758667</v>
      </c>
      <c r="AV19" s="219">
        <v>2.3785462849535151</v>
      </c>
      <c r="AW19" s="219">
        <v>-0.22070290146128002</v>
      </c>
      <c r="AX19" s="219">
        <v>4.3564146716795165</v>
      </c>
      <c r="AY19" s="219">
        <v>3.8307596518969831</v>
      </c>
      <c r="AZ19" s="219">
        <v>2.7723648260659388</v>
      </c>
      <c r="BA19" s="219">
        <v>3.0486152155851016</v>
      </c>
      <c r="BB19" s="219">
        <v>1.0621577353870748</v>
      </c>
      <c r="BC19" s="219">
        <v>4.4609727283315692</v>
      </c>
      <c r="BD19" s="219">
        <v>4.190572617842264</v>
      </c>
      <c r="BE19" s="219"/>
      <c r="BF19" s="219"/>
      <c r="BG19" s="219"/>
      <c r="BH19" s="219"/>
      <c r="BI19" s="219"/>
      <c r="BJ19" s="219"/>
      <c r="BK19" s="219"/>
      <c r="BL19" s="219"/>
    </row>
    <row r="20" spans="2:64">
      <c r="B20" s="218">
        <v>14</v>
      </c>
      <c r="C20" s="239" t="s">
        <v>214</v>
      </c>
      <c r="E20" s="200">
        <v>1437.4491788408429</v>
      </c>
      <c r="F20" s="200">
        <v>1451.6565179682766</v>
      </c>
      <c r="G20" s="200">
        <v>1638.87</v>
      </c>
      <c r="H20" s="216">
        <v>1.173498026477418</v>
      </c>
      <c r="I20" s="216">
        <v>1.4193228721016737</v>
      </c>
      <c r="J20" s="240">
        <v>1.6131705619510655</v>
      </c>
      <c r="K20" s="219">
        <v>0.42371600313113333</v>
      </c>
      <c r="L20" s="219">
        <v>1.8286496435875819</v>
      </c>
      <c r="M20" s="219">
        <v>1.5867984513337774</v>
      </c>
      <c r="N20" s="219">
        <v>1.8213539462246899</v>
      </c>
      <c r="O20" s="241">
        <v>2.4207144111057204</v>
      </c>
      <c r="P20" s="241">
        <v>1.6460017837974732</v>
      </c>
      <c r="Q20" s="241">
        <v>1.0251519874839801</v>
      </c>
      <c r="R20" s="241">
        <v>1.3385942289532835</v>
      </c>
      <c r="S20" s="241">
        <v>2.453119626953935</v>
      </c>
      <c r="T20" s="241">
        <v>2.5942748657707568</v>
      </c>
      <c r="U20" s="241">
        <v>3.4245359529922155</v>
      </c>
      <c r="V20" s="219">
        <v>0.58700301139091948</v>
      </c>
      <c r="W20" s="219">
        <v>0.12631205726148664</v>
      </c>
      <c r="X20" s="219">
        <v>0.552486187845318</v>
      </c>
      <c r="Y20" s="219">
        <v>1.8883756956796276</v>
      </c>
      <c r="Z20" s="219">
        <v>1.0628131244389181</v>
      </c>
      <c r="AA20" s="219">
        <v>2.5362556359213073</v>
      </c>
      <c r="AB20" s="219">
        <v>1.8778318387770128</v>
      </c>
      <c r="AC20" s="219">
        <v>1.7332833064806863</v>
      </c>
      <c r="AD20" s="219">
        <v>1.1475864890135625</v>
      </c>
      <c r="AE20" s="219">
        <v>1.2080344332855049</v>
      </c>
      <c r="AF20" s="219">
        <v>2.8709473774429313</v>
      </c>
      <c r="AG20" s="219">
        <v>1.2554459377623886</v>
      </c>
      <c r="AH20" s="219">
        <v>1.2200400405250491</v>
      </c>
      <c r="AI20" s="219">
        <v>4.1960574640162775</v>
      </c>
      <c r="AJ20" s="219">
        <v>1.8879076839868958</v>
      </c>
      <c r="AK20" s="219">
        <v>3.3161074376727413</v>
      </c>
      <c r="AL20" s="219">
        <v>1.0633078149485158</v>
      </c>
      <c r="AM20" s="219">
        <v>0.5500267261963927</v>
      </c>
      <c r="AN20" s="219">
        <v>-6.3506645858083743E-2</v>
      </c>
      <c r="AO20" s="219">
        <v>1.7859753601282762</v>
      </c>
      <c r="AP20" s="219">
        <v>1.3687833456239815</v>
      </c>
      <c r="AQ20" s="219">
        <v>0.36918501290755046</v>
      </c>
      <c r="AR20" s="219">
        <v>-0.26841278091679044</v>
      </c>
      <c r="AS20" s="219">
        <v>4.0545933425571548</v>
      </c>
      <c r="AT20" s="219">
        <v>2.7677013316064176</v>
      </c>
      <c r="AU20" s="219">
        <v>0.51934538000047326</v>
      </c>
      <c r="AV20" s="219">
        <v>4.03186312033219</v>
      </c>
      <c r="AW20" s="219">
        <v>0.20095883343185506</v>
      </c>
      <c r="AX20" s="219">
        <v>3.9071756376510791</v>
      </c>
      <c r="AY20" s="219">
        <v>3.7505395786393052</v>
      </c>
      <c r="AZ20" s="219">
        <v>3.6234664864140314</v>
      </c>
      <c r="BA20" s="219">
        <v>3.7049511353007176</v>
      </c>
      <c r="BB20" s="219">
        <v>2.9483014135887089</v>
      </c>
      <c r="BC20" s="219">
        <v>3.8066047063476418</v>
      </c>
      <c r="BD20" s="219">
        <v>4.3029161310031299</v>
      </c>
      <c r="BE20" s="219"/>
      <c r="BF20" s="219"/>
      <c r="BG20" s="219"/>
      <c r="BH20" s="219"/>
      <c r="BI20" s="219"/>
      <c r="BJ20" s="219"/>
      <c r="BK20" s="219"/>
      <c r="BL20" s="219"/>
    </row>
    <row r="21" spans="2:64">
      <c r="B21" s="218">
        <v>15</v>
      </c>
      <c r="C21" s="239" t="s">
        <v>215</v>
      </c>
      <c r="E21" s="200">
        <v>1467.1048486100535</v>
      </c>
      <c r="F21" s="200">
        <v>1464.0131760341558</v>
      </c>
      <c r="G21" s="200">
        <v>1617.96</v>
      </c>
      <c r="H21" s="216">
        <v>1.0891752668083825</v>
      </c>
      <c r="I21" s="216">
        <v>0.52222031751017539</v>
      </c>
      <c r="J21" s="240">
        <v>-0.45378969435185468</v>
      </c>
      <c r="K21" s="219">
        <v>0.66854187266882548</v>
      </c>
      <c r="L21" s="219">
        <v>1.3808274402866232</v>
      </c>
      <c r="M21" s="219">
        <v>0.63874164064361594</v>
      </c>
      <c r="N21" s="219">
        <v>-0.51814772705431267</v>
      </c>
      <c r="O21" s="241">
        <v>-0.14865573980149804</v>
      </c>
      <c r="P21" s="241">
        <v>-0.55993910352370335</v>
      </c>
      <c r="Q21" s="241">
        <v>-0.65479953633207799</v>
      </c>
      <c r="R21" s="241">
        <v>-0.49674022690122399</v>
      </c>
      <c r="S21" s="241">
        <v>0.47920695501166222</v>
      </c>
      <c r="T21" s="241">
        <v>1.5178984902772754</v>
      </c>
      <c r="U21" s="241">
        <v>1.5465061521869927</v>
      </c>
      <c r="V21" s="219">
        <v>-0.54987844435868283</v>
      </c>
      <c r="W21" s="219">
        <v>1.5794381214722364</v>
      </c>
      <c r="X21" s="219">
        <v>1.0213861469256784</v>
      </c>
      <c r="Y21" s="219">
        <v>1.979224671905186</v>
      </c>
      <c r="Z21" s="219">
        <v>0.77390363651494454</v>
      </c>
      <c r="AA21" s="219">
        <v>1.3855893121663456</v>
      </c>
      <c r="AB21" s="219">
        <v>1.0329989547842189</v>
      </c>
      <c r="AC21" s="219">
        <v>0.38230053732515046</v>
      </c>
      <c r="AD21" s="219">
        <v>0.47925337369150611</v>
      </c>
      <c r="AE21" s="219">
        <v>-1.5670448180216852</v>
      </c>
      <c r="AF21" s="219">
        <v>0.3122334614375859</v>
      </c>
      <c r="AG21" s="219">
        <v>-0.38820635592644237</v>
      </c>
      <c r="AH21" s="219">
        <v>-0.81382245445261958</v>
      </c>
      <c r="AI21" s="219">
        <v>-0.33713219387661297</v>
      </c>
      <c r="AJ21" s="219">
        <v>0.70959325405598861</v>
      </c>
      <c r="AK21" s="219">
        <v>-0.8644468864901711</v>
      </c>
      <c r="AL21" s="219">
        <v>0.15297336226277025</v>
      </c>
      <c r="AM21" s="219">
        <v>-0.94944475843233533</v>
      </c>
      <c r="AN21" s="219">
        <v>-2.1679939949620319</v>
      </c>
      <c r="AO21" s="219">
        <v>0.71540733751351127</v>
      </c>
      <c r="AP21" s="219">
        <v>-0.44566413062197796</v>
      </c>
      <c r="AQ21" s="219">
        <v>-0.33676680940202175</v>
      </c>
      <c r="AR21" s="219">
        <v>-10.724910956852966</v>
      </c>
      <c r="AS21" s="219">
        <v>10.674448217797035</v>
      </c>
      <c r="AT21" s="219">
        <v>1.4603099439082854</v>
      </c>
      <c r="AU21" s="219">
        <v>-0.32327401482733364</v>
      </c>
      <c r="AV21" s="219">
        <v>0.27667719669324242</v>
      </c>
      <c r="AW21" s="219">
        <v>-0.27031972128128245</v>
      </c>
      <c r="AX21" s="219">
        <v>3.1770094370574498</v>
      </c>
      <c r="AY21" s="219">
        <v>1.6458535917242187</v>
      </c>
      <c r="AZ21" s="219">
        <v>1.2321252238507014</v>
      </c>
      <c r="BA21" s="219">
        <v>2.0120052186200184</v>
      </c>
      <c r="BB21" s="219">
        <v>1.4022946639956189</v>
      </c>
      <c r="BC21" s="219">
        <v>2.248164938808344</v>
      </c>
      <c r="BD21" s="219">
        <v>9.32309896079677</v>
      </c>
      <c r="BE21" s="219"/>
      <c r="BF21" s="219"/>
      <c r="BG21" s="219"/>
      <c r="BH21" s="219"/>
      <c r="BI21" s="219"/>
      <c r="BJ21" s="219"/>
      <c r="BK21" s="219"/>
      <c r="BL21" s="219"/>
    </row>
    <row r="22" spans="2:64">
      <c r="B22" s="218">
        <v>16</v>
      </c>
      <c r="C22" s="239" t="s">
        <v>216</v>
      </c>
      <c r="E22" s="200">
        <v>1085.0429670152587</v>
      </c>
      <c r="F22" s="200">
        <v>1118.6165876777252</v>
      </c>
      <c r="G22" s="200">
        <v>1165.72</v>
      </c>
      <c r="H22" s="216">
        <v>-0.17435868807382349</v>
      </c>
      <c r="I22" s="216">
        <v>-1.0394195815854061</v>
      </c>
      <c r="J22" s="240">
        <v>1.4027025150465562</v>
      </c>
      <c r="K22" s="219">
        <v>-2.1986626972112475</v>
      </c>
      <c r="L22" s="219">
        <v>-0.98328730661279451</v>
      </c>
      <c r="M22" s="219">
        <v>-0.96072841195268666</v>
      </c>
      <c r="N22" s="219">
        <v>-5.6521164574647287E-2</v>
      </c>
      <c r="O22" s="241">
        <v>2.0272390904885214</v>
      </c>
      <c r="P22" s="241">
        <v>0.31954400808061223</v>
      </c>
      <c r="Q22" s="241">
        <v>1.0445859662942212</v>
      </c>
      <c r="R22" s="241">
        <v>2.2119490188119215</v>
      </c>
      <c r="S22" s="241">
        <v>1.1317576287572564</v>
      </c>
      <c r="T22" s="241">
        <v>2.8690977363984018</v>
      </c>
      <c r="U22" s="241">
        <v>3.2729967274598835</v>
      </c>
      <c r="V22" s="219">
        <v>-2.3937080730973719</v>
      </c>
      <c r="W22" s="219">
        <v>-3.155389449805682</v>
      </c>
      <c r="X22" s="219">
        <v>-1.0480414031904104</v>
      </c>
      <c r="Y22" s="219">
        <v>-1.2187740728513319</v>
      </c>
      <c r="Z22" s="219">
        <v>-0.38877807328606195</v>
      </c>
      <c r="AA22" s="219">
        <v>-1.3353088419347614</v>
      </c>
      <c r="AB22" s="219">
        <v>-1.6897953205668159</v>
      </c>
      <c r="AC22" s="219">
        <v>-0.12071841278327611</v>
      </c>
      <c r="AD22" s="219">
        <v>-1.0649338506848522</v>
      </c>
      <c r="AE22" s="219">
        <v>-0.84790821323630894</v>
      </c>
      <c r="AF22" s="219">
        <v>0.85704423717368172</v>
      </c>
      <c r="AG22" s="219">
        <v>-0.15564608019340653</v>
      </c>
      <c r="AH22" s="219">
        <v>1.536894155833096</v>
      </c>
      <c r="AI22" s="219">
        <v>3.3111735504147077</v>
      </c>
      <c r="AJ22" s="219">
        <v>1.2441038666879649</v>
      </c>
      <c r="AK22" s="219">
        <v>-4.4985634599427726E-2</v>
      </c>
      <c r="AL22" s="219">
        <v>0.65669813672563748</v>
      </c>
      <c r="AM22" s="219">
        <v>0.34176686710645754</v>
      </c>
      <c r="AN22" s="219">
        <v>0.16039706430859724</v>
      </c>
      <c r="AO22" s="219">
        <v>1.1618359857296099</v>
      </c>
      <c r="AP22" s="219">
        <v>1.8081681557353022</v>
      </c>
      <c r="AQ22" s="219">
        <v>1.7446848152077337</v>
      </c>
      <c r="AR22" s="219">
        <v>3.744739173366284</v>
      </c>
      <c r="AS22" s="219">
        <v>1.1317019259226413</v>
      </c>
      <c r="AT22" s="219">
        <v>2.4444371886028335</v>
      </c>
      <c r="AU22" s="219">
        <v>0.58060351218871631</v>
      </c>
      <c r="AV22" s="219">
        <v>0.39492819679070124</v>
      </c>
      <c r="AW22" s="219">
        <v>3.0257340594578466</v>
      </c>
      <c r="AX22" s="219">
        <v>3.0885735614004375</v>
      </c>
      <c r="AY22" s="219">
        <v>2.492995897875744</v>
      </c>
      <c r="AZ22" s="219">
        <v>3.3171244154502517</v>
      </c>
      <c r="BA22" s="219">
        <v>3.7871188442659189</v>
      </c>
      <c r="BB22" s="219">
        <v>2.7215935988712801</v>
      </c>
      <c r="BC22" s="219">
        <v>2.7616749415212922</v>
      </c>
      <c r="BD22" s="219">
        <v>4.181673563136215</v>
      </c>
      <c r="BE22" s="219"/>
      <c r="BF22" s="219"/>
      <c r="BG22" s="219"/>
      <c r="BH22" s="219"/>
      <c r="BI22" s="219"/>
      <c r="BJ22" s="219"/>
      <c r="BK22" s="219"/>
      <c r="BL22" s="219"/>
    </row>
    <row r="23" spans="2:64">
      <c r="B23" s="218">
        <v>17</v>
      </c>
      <c r="C23" s="239" t="s">
        <v>217</v>
      </c>
      <c r="E23" s="200">
        <v>2106.6121571823387</v>
      </c>
      <c r="F23" s="200">
        <v>2138.3576537693116</v>
      </c>
      <c r="G23" s="200">
        <v>2234.0300000000002</v>
      </c>
      <c r="H23" s="216">
        <v>0.11566629459322542</v>
      </c>
      <c r="I23" s="216">
        <v>1.0201345246294835</v>
      </c>
      <c r="J23" s="240">
        <v>0.51147775405793539</v>
      </c>
      <c r="K23" s="219">
        <v>2.5788213514100136</v>
      </c>
      <c r="L23" s="219">
        <v>-0.21813128581325714</v>
      </c>
      <c r="M23" s="219">
        <v>1.0339376429307805</v>
      </c>
      <c r="N23" s="219">
        <v>0.7013480901191258</v>
      </c>
      <c r="O23" s="241">
        <v>1.1377713114657126</v>
      </c>
      <c r="P23" s="241">
        <v>0.55032025182998723</v>
      </c>
      <c r="Q23" s="241">
        <v>-0.22801876225193496</v>
      </c>
      <c r="R23" s="241">
        <v>0.57255911519203551</v>
      </c>
      <c r="S23" s="241">
        <v>1.7693176561821105</v>
      </c>
      <c r="T23" s="241">
        <v>1.4413741941901463</v>
      </c>
      <c r="U23" s="241">
        <v>3.0648724953796602</v>
      </c>
      <c r="V23" s="219">
        <v>0.75632743728459673</v>
      </c>
      <c r="W23" s="219">
        <v>0.54815588922518543</v>
      </c>
      <c r="X23" s="219">
        <v>6.4752478190438012</v>
      </c>
      <c r="Y23" s="219">
        <v>-1.4052393581500127</v>
      </c>
      <c r="Z23" s="219">
        <v>-0.68562611299000764</v>
      </c>
      <c r="AA23" s="219">
        <v>1.4688934466256569</v>
      </c>
      <c r="AB23" s="219">
        <v>1.5642046363685012</v>
      </c>
      <c r="AC23" s="219">
        <v>0.53717021673223542</v>
      </c>
      <c r="AD23" s="219">
        <v>1.0042584420475436</v>
      </c>
      <c r="AE23" s="219">
        <v>-0.3459243386599411</v>
      </c>
      <c r="AF23" s="219">
        <v>1.2267884962653568</v>
      </c>
      <c r="AG23" s="219">
        <v>1.2371724333019074</v>
      </c>
      <c r="AH23" s="219">
        <v>0.13154878234560385</v>
      </c>
      <c r="AI23" s="219">
        <v>1.3958993991457902</v>
      </c>
      <c r="AJ23" s="219">
        <v>1.8059203190631052</v>
      </c>
      <c r="AK23" s="219">
        <v>0.73055887755056403</v>
      </c>
      <c r="AL23" s="219">
        <v>1.5249921576405967</v>
      </c>
      <c r="AM23" s="219">
        <v>-0.5841470562239266</v>
      </c>
      <c r="AN23" s="219">
        <v>-1.9444826435124583</v>
      </c>
      <c r="AO23" s="219">
        <v>1.8174258572287698</v>
      </c>
      <c r="AP23" s="219">
        <v>-0.54474723368383593</v>
      </c>
      <c r="AQ23" s="219">
        <v>0.24972408356146047</v>
      </c>
      <c r="AR23" s="219">
        <v>-0.46439863228488321</v>
      </c>
      <c r="AS23" s="219">
        <v>1.9132807770649691</v>
      </c>
      <c r="AT23" s="219">
        <v>2.5239449128703626</v>
      </c>
      <c r="AU23" s="219">
        <v>0.60255930052872486</v>
      </c>
      <c r="AV23" s="219">
        <v>2.1992591807914721</v>
      </c>
      <c r="AW23" s="219">
        <v>0.47706451110821035</v>
      </c>
      <c r="AX23" s="219">
        <v>1.9659922938263747</v>
      </c>
      <c r="AY23" s="219">
        <v>1.879053589956996</v>
      </c>
      <c r="AZ23" s="219">
        <v>1.9755702883707187</v>
      </c>
      <c r="BA23" s="219">
        <v>3.7524851353677064</v>
      </c>
      <c r="BB23" s="219">
        <v>3.4619264953158648</v>
      </c>
      <c r="BC23" s="219">
        <v>1.2712923443688453</v>
      </c>
      <c r="BD23" s="219">
        <v>3.657665181885676</v>
      </c>
      <c r="BE23" s="219"/>
      <c r="BF23" s="219"/>
      <c r="BG23" s="219"/>
      <c r="BH23" s="219"/>
      <c r="BI23" s="219"/>
      <c r="BJ23" s="219"/>
      <c r="BK23" s="219"/>
      <c r="BL23" s="219"/>
    </row>
    <row r="24" spans="2:64">
      <c r="B24" s="218">
        <v>18</v>
      </c>
      <c r="C24" s="239" t="s">
        <v>218</v>
      </c>
      <c r="E24" s="200">
        <v>2293.3780871841213</v>
      </c>
      <c r="F24" s="200">
        <v>2308.0122464274154</v>
      </c>
      <c r="G24" s="200">
        <v>2737.77</v>
      </c>
      <c r="H24" s="216">
        <v>1.1595308579930048</v>
      </c>
      <c r="I24" s="216">
        <v>2.1269098850067394</v>
      </c>
      <c r="J24" s="240">
        <v>1.5221439730180606</v>
      </c>
      <c r="K24" s="219">
        <v>3.9290306901108067</v>
      </c>
      <c r="L24" s="219">
        <v>1.8689452348102265</v>
      </c>
      <c r="M24" s="219">
        <v>1.7700801077259314</v>
      </c>
      <c r="N24" s="219">
        <v>0.96611073936986713</v>
      </c>
      <c r="O24" s="241">
        <v>1.955139212019489</v>
      </c>
      <c r="P24" s="241">
        <v>-0.13528734862164526</v>
      </c>
      <c r="Q24" s="241">
        <v>1.8519277496935445</v>
      </c>
      <c r="R24" s="241">
        <v>2.4239050832785409</v>
      </c>
      <c r="S24" s="241">
        <v>2.2652644719760389</v>
      </c>
      <c r="T24" s="241">
        <v>2.4406037305321604</v>
      </c>
      <c r="U24" s="241">
        <v>2.7851012030897238</v>
      </c>
      <c r="V24" s="219">
        <v>8.4897200903142078</v>
      </c>
      <c r="W24" s="219">
        <v>-1.8421346432957506</v>
      </c>
      <c r="X24" s="219">
        <v>5.0802437549425576</v>
      </c>
      <c r="Y24" s="219">
        <v>2.6978521909979207</v>
      </c>
      <c r="Z24" s="219">
        <v>-1.6206524087275938</v>
      </c>
      <c r="AA24" s="219">
        <v>4.7670053929193443</v>
      </c>
      <c r="AB24" s="219">
        <v>1.1208627110838734</v>
      </c>
      <c r="AC24" s="219">
        <v>2.8569961872494645</v>
      </c>
      <c r="AD24" s="219">
        <v>1.3411642607793084</v>
      </c>
      <c r="AE24" s="219">
        <v>-2.942729626601249</v>
      </c>
      <c r="AF24" s="219">
        <v>2.9817883605086024</v>
      </c>
      <c r="AG24" s="219">
        <v>3.0450297356419753</v>
      </c>
      <c r="AH24" s="219">
        <v>-2.3942791935556755</v>
      </c>
      <c r="AI24" s="219">
        <v>5.8259297723062673</v>
      </c>
      <c r="AJ24" s="219">
        <v>2.893922082658662</v>
      </c>
      <c r="AK24" s="219">
        <v>1.1349878950489938</v>
      </c>
      <c r="AL24" s="219">
        <v>-0.43088095811457094</v>
      </c>
      <c r="AM24" s="219">
        <v>-1.1182795886139303</v>
      </c>
      <c r="AN24" s="219">
        <v>0.58728348449868406</v>
      </c>
      <c r="AO24" s="219">
        <v>3.5922047264648143</v>
      </c>
      <c r="AP24" s="219">
        <v>1.4124891014084824</v>
      </c>
      <c r="AQ24" s="219">
        <v>-1.2392176463016966</v>
      </c>
      <c r="AR24" s="219">
        <v>7.1068792432633359</v>
      </c>
      <c r="AS24" s="219">
        <v>1.2147579660940693</v>
      </c>
      <c r="AT24" s="219">
        <v>1.8120727746106127</v>
      </c>
      <c r="AU24" s="219">
        <v>1.4041765663590979</v>
      </c>
      <c r="AV24" s="219">
        <v>3.5725904787497598</v>
      </c>
      <c r="AW24" s="219">
        <v>2.6164126835070789</v>
      </c>
      <c r="AX24" s="219">
        <v>2.2483284952955245</v>
      </c>
      <c r="AY24" s="219">
        <v>2.4395311074910637</v>
      </c>
      <c r="AZ24" s="219">
        <v>2.9487550548631845</v>
      </c>
      <c r="BA24" s="219">
        <v>1.8528285252260588</v>
      </c>
      <c r="BB24" s="219">
        <v>3.5601661655688446</v>
      </c>
      <c r="BC24" s="219">
        <v>2.7190332326283908</v>
      </c>
      <c r="BD24" s="219">
        <v>8.2276529466643495</v>
      </c>
      <c r="BE24" s="219"/>
      <c r="BF24" s="219"/>
      <c r="BG24" s="219"/>
      <c r="BH24" s="219"/>
      <c r="BI24" s="219"/>
      <c r="BJ24" s="219"/>
      <c r="BK24" s="219"/>
      <c r="BL24" s="219"/>
    </row>
    <row r="25" spans="2:64">
      <c r="B25" s="218">
        <v>19</v>
      </c>
      <c r="C25" s="239" t="s">
        <v>219</v>
      </c>
      <c r="E25" s="200">
        <v>1489.0737141406332</v>
      </c>
      <c r="F25" s="200">
        <v>1495.902852049911</v>
      </c>
      <c r="G25" s="200">
        <v>1582.97</v>
      </c>
      <c r="H25" s="216">
        <v>-1.2069928490567605</v>
      </c>
      <c r="I25" s="216">
        <v>-0.68945944213321297</v>
      </c>
      <c r="J25" s="240">
        <v>0.66905847482996705</v>
      </c>
      <c r="K25" s="219">
        <v>-1.0908794727072433</v>
      </c>
      <c r="L25" s="219">
        <v>-1.5861965063060097</v>
      </c>
      <c r="M25" s="219">
        <v>-0.47904831127493708</v>
      </c>
      <c r="N25" s="219">
        <v>0.47898726222518917</v>
      </c>
      <c r="O25" s="241">
        <v>0.37556332554356686</v>
      </c>
      <c r="P25" s="241">
        <v>0.5118431891183377</v>
      </c>
      <c r="Q25" s="241">
        <v>0.45065553457901331</v>
      </c>
      <c r="R25" s="241">
        <v>1.1508057858002445</v>
      </c>
      <c r="S25" s="241">
        <v>1.4971422024180754</v>
      </c>
      <c r="T25" s="241">
        <v>2.689306328854471</v>
      </c>
      <c r="U25" s="241">
        <v>2.5140782156946244</v>
      </c>
      <c r="V25" s="219">
        <v>-1.1086670798063238</v>
      </c>
      <c r="W25" s="219">
        <v>-1.6294001651234566</v>
      </c>
      <c r="X25" s="219">
        <v>-0.53483023944754393</v>
      </c>
      <c r="Y25" s="219">
        <v>-0.95928840232637924</v>
      </c>
      <c r="Z25" s="219">
        <v>-1.6116456142492126</v>
      </c>
      <c r="AA25" s="219">
        <v>-2.1712179594572092</v>
      </c>
      <c r="AB25" s="219">
        <v>-0.94788340014947892</v>
      </c>
      <c r="AC25" s="219">
        <v>8.3013385908685677E-3</v>
      </c>
      <c r="AD25" s="219">
        <v>-0.4938525291962037</v>
      </c>
      <c r="AE25" s="219">
        <v>-0.32627540920942977</v>
      </c>
      <c r="AF25" s="219">
        <v>1.0108670347622706</v>
      </c>
      <c r="AG25" s="219">
        <v>0.66959325394191183</v>
      </c>
      <c r="AH25" s="219">
        <v>0.1589806046536637</v>
      </c>
      <c r="AI25" s="219">
        <v>1.0113497925314618</v>
      </c>
      <c r="AJ25" s="219">
        <v>-5.5813251955797227E-2</v>
      </c>
      <c r="AK25" s="219">
        <v>-0.73554050393734371</v>
      </c>
      <c r="AL25" s="219">
        <v>-3.5999055891934972E-2</v>
      </c>
      <c r="AM25" s="219">
        <v>2.2617737215012994</v>
      </c>
      <c r="AN25" s="219">
        <v>-0.70193433571861874</v>
      </c>
      <c r="AO25" s="219">
        <v>0.84183031409652642</v>
      </c>
      <c r="AP25" s="219">
        <v>1.2170672382236774</v>
      </c>
      <c r="AQ25" s="219">
        <v>0.48016975181661792</v>
      </c>
      <c r="AR25" s="219">
        <v>-3.9088092624706547</v>
      </c>
      <c r="AS25" s="219">
        <v>7.1821362650749592</v>
      </c>
      <c r="AT25" s="219">
        <v>1.3174126919007989</v>
      </c>
      <c r="AU25" s="219">
        <v>1.6280396278942249</v>
      </c>
      <c r="AV25" s="219">
        <v>1.5827191807518517</v>
      </c>
      <c r="AW25" s="219">
        <v>3.3501121575198169</v>
      </c>
      <c r="AX25" s="219">
        <v>4.5391632658471366</v>
      </c>
      <c r="AY25" s="219">
        <v>0.25242079352688052</v>
      </c>
      <c r="AZ25" s="219">
        <v>1.8517807265695296</v>
      </c>
      <c r="BA25" s="219">
        <v>4.0860251041924442</v>
      </c>
      <c r="BB25" s="219">
        <v>1.615874591272771</v>
      </c>
      <c r="BC25" s="219">
        <v>0.79980379600235096</v>
      </c>
      <c r="BD25" s="219">
        <v>-0.37007898794725236</v>
      </c>
      <c r="BE25" s="219"/>
      <c r="BF25" s="219"/>
      <c r="BG25" s="219"/>
      <c r="BH25" s="219"/>
      <c r="BI25" s="219"/>
      <c r="BJ25" s="219"/>
      <c r="BK25" s="219"/>
      <c r="BL25" s="219"/>
    </row>
    <row r="26" spans="2:64">
      <c r="B26" s="218">
        <v>20</v>
      </c>
      <c r="C26" s="239" t="s">
        <v>220</v>
      </c>
      <c r="E26" s="200">
        <v>1738.9681626353367</v>
      </c>
      <c r="F26" s="200">
        <v>1803.1018086161855</v>
      </c>
      <c r="G26" s="200">
        <v>1948.92</v>
      </c>
      <c r="H26" s="216">
        <v>1.0523878183442008</v>
      </c>
      <c r="I26" s="216">
        <v>0.76830572404958275</v>
      </c>
      <c r="J26" s="240">
        <v>0.81756525760464172</v>
      </c>
      <c r="K26" s="219">
        <v>0.85824471450941076</v>
      </c>
      <c r="L26" s="219">
        <v>1.6925180750173183</v>
      </c>
      <c r="M26" s="219">
        <v>0.52268872350067852</v>
      </c>
      <c r="N26" s="219">
        <v>-7.3732804337211633E-2</v>
      </c>
      <c r="O26" s="241">
        <v>1.2695745752187406</v>
      </c>
      <c r="P26" s="241">
        <v>0.66601177665378941</v>
      </c>
      <c r="Q26" s="241">
        <v>0.25076038593880412</v>
      </c>
      <c r="R26" s="241">
        <v>1.0484295147658713</v>
      </c>
      <c r="S26" s="241">
        <v>1.4409225993377248</v>
      </c>
      <c r="T26" s="241">
        <v>3.4181023680343543</v>
      </c>
      <c r="U26" s="241">
        <v>4.9189646116507788</v>
      </c>
      <c r="V26" s="219">
        <v>1.0216215899571779</v>
      </c>
      <c r="W26" s="219">
        <v>1.8631459017492347</v>
      </c>
      <c r="X26" s="219">
        <v>-0.36566843387305425</v>
      </c>
      <c r="Y26" s="219">
        <v>2.1010033484740802</v>
      </c>
      <c r="Z26" s="219">
        <v>1.9785165371714726</v>
      </c>
      <c r="AA26" s="219">
        <v>0.92947320028761737</v>
      </c>
      <c r="AB26" s="219">
        <v>0.15446671096654541</v>
      </c>
      <c r="AC26" s="219">
        <v>2.5007983158492237</v>
      </c>
      <c r="AD26" s="219">
        <v>-1.0646538418977372</v>
      </c>
      <c r="AE26" s="219">
        <v>-1.4448936341752869</v>
      </c>
      <c r="AF26" s="219">
        <v>1.5075416378944198</v>
      </c>
      <c r="AG26" s="219">
        <v>-0.32952782587207707</v>
      </c>
      <c r="AH26" s="219">
        <v>-0.8521479488914423</v>
      </c>
      <c r="AI26" s="219">
        <v>2.7194259306527044</v>
      </c>
      <c r="AJ26" s="219">
        <v>1.9727708286275458</v>
      </c>
      <c r="AK26" s="219">
        <v>0.38377628848384404</v>
      </c>
      <c r="AL26" s="219">
        <v>1.6389741804929088</v>
      </c>
      <c r="AM26" s="219">
        <v>-2.7021295299221038E-3</v>
      </c>
      <c r="AN26" s="219">
        <v>-0.51004011978571384</v>
      </c>
      <c r="AO26" s="219">
        <v>0.48587378421562732</v>
      </c>
      <c r="AP26" s="219">
        <v>0.771990747855682</v>
      </c>
      <c r="AQ26" s="219">
        <v>1.0834068714670479</v>
      </c>
      <c r="AR26" s="219">
        <v>-0.35338626500622183</v>
      </c>
      <c r="AS26" s="219">
        <v>2.4367576247962432</v>
      </c>
      <c r="AT26" s="219">
        <v>2.1007919095790868</v>
      </c>
      <c r="AU26" s="219">
        <v>0.72418135722524823</v>
      </c>
      <c r="AV26" s="219">
        <v>1.4954878009661314</v>
      </c>
      <c r="AW26" s="219">
        <v>0.88295020125079304</v>
      </c>
      <c r="AX26" s="219">
        <v>4.4839682016470022</v>
      </c>
      <c r="AY26" s="219">
        <v>4.8805324019310916</v>
      </c>
      <c r="AZ26" s="219">
        <v>4.0658999391266946</v>
      </c>
      <c r="BA26" s="219">
        <v>5.6690657118857928</v>
      </c>
      <c r="BB26" s="219">
        <v>5.0076343022949601</v>
      </c>
      <c r="BC26" s="219">
        <v>4.7268159690667488</v>
      </c>
      <c r="BD26" s="219">
        <v>6.5414429878748876</v>
      </c>
      <c r="BE26" s="219"/>
      <c r="BF26" s="219"/>
      <c r="BG26" s="219"/>
      <c r="BH26" s="219"/>
      <c r="BI26" s="219"/>
      <c r="BJ26" s="219"/>
      <c r="BK26" s="219"/>
      <c r="BL26" s="219"/>
    </row>
    <row r="27" spans="2:64">
      <c r="B27" s="218">
        <v>21</v>
      </c>
      <c r="C27" s="239" t="s">
        <v>221</v>
      </c>
      <c r="E27" s="200">
        <v>1054.1930746583271</v>
      </c>
      <c r="F27" s="200">
        <v>1069.0318293074392</v>
      </c>
      <c r="G27" s="200">
        <v>1162.56</v>
      </c>
      <c r="H27" s="216">
        <v>2.4774797275873368</v>
      </c>
      <c r="I27" s="216">
        <v>0.38014211315609714</v>
      </c>
      <c r="J27" s="240">
        <v>3.3588209032675564</v>
      </c>
      <c r="K27" s="219">
        <v>0.2651796023960884</v>
      </c>
      <c r="L27" s="219">
        <v>-0.56070207694862972</v>
      </c>
      <c r="M27" s="219">
        <v>3.2946487214971398E-2</v>
      </c>
      <c r="N27" s="219">
        <v>1.9192395521103691</v>
      </c>
      <c r="O27" s="241">
        <v>3.6513761942383383</v>
      </c>
      <c r="P27" s="241">
        <v>3.7772912707823423</v>
      </c>
      <c r="Q27" s="241">
        <v>3.1231829225051797</v>
      </c>
      <c r="R27" s="241">
        <v>2.9098187662622905</v>
      </c>
      <c r="S27" s="241">
        <v>0.95329805465425466</v>
      </c>
      <c r="T27" s="241">
        <v>2.4831626457299478</v>
      </c>
      <c r="U27" s="241">
        <v>2.3196936275464708</v>
      </c>
      <c r="V27" s="219">
        <v>0.40948339811875201</v>
      </c>
      <c r="W27" s="219">
        <v>-0.11742695645250478</v>
      </c>
      <c r="X27" s="219">
        <v>0.46138174845707169</v>
      </c>
      <c r="Y27" s="219">
        <v>-0.47688119697180298</v>
      </c>
      <c r="Z27" s="219">
        <v>-1.9954635224184187</v>
      </c>
      <c r="AA27" s="219">
        <v>0.76254672711364435</v>
      </c>
      <c r="AB27" s="219">
        <v>-0.70060400261506572</v>
      </c>
      <c r="AC27" s="219">
        <v>0.21739345250446718</v>
      </c>
      <c r="AD27" s="219">
        <v>0.53181936101853466</v>
      </c>
      <c r="AE27" s="219">
        <v>0.72460914425236922</v>
      </c>
      <c r="AF27" s="219">
        <v>3.457005973075681</v>
      </c>
      <c r="AG27" s="219">
        <v>1.3928827637630121</v>
      </c>
      <c r="AH27" s="219">
        <v>2.1318352900207458</v>
      </c>
      <c r="AI27" s="219">
        <v>4.248338165615209</v>
      </c>
      <c r="AJ27" s="219">
        <v>4.5734279578707913</v>
      </c>
      <c r="AK27" s="219">
        <v>3.9901750459123235</v>
      </c>
      <c r="AL27" s="219">
        <v>4.1942617589120488</v>
      </c>
      <c r="AM27" s="219">
        <v>3.1625902631385827</v>
      </c>
      <c r="AN27" s="219">
        <v>2.5973132966227865</v>
      </c>
      <c r="AO27" s="219">
        <v>3.9275472249941714</v>
      </c>
      <c r="AP27" s="219">
        <v>2.8532725744393019</v>
      </c>
      <c r="AQ27" s="219">
        <v>2.3959623177267844</v>
      </c>
      <c r="AR27" s="219">
        <v>1.2143553169241983</v>
      </c>
      <c r="AS27" s="219">
        <v>5.4077471042314187</v>
      </c>
      <c r="AT27" s="219">
        <v>1.8725675056267619</v>
      </c>
      <c r="AU27" s="219">
        <v>-2.8444470703419711E-2</v>
      </c>
      <c r="AV27" s="219">
        <v>1.029593522488085</v>
      </c>
      <c r="AW27" s="219">
        <v>0.83090931467053508</v>
      </c>
      <c r="AX27" s="219">
        <v>4.0310626214820928</v>
      </c>
      <c r="AY27" s="219">
        <v>2.5933251032251121</v>
      </c>
      <c r="AZ27" s="219">
        <v>2.6337803127816528</v>
      </c>
      <c r="BA27" s="219">
        <v>1.1828098900834618</v>
      </c>
      <c r="BB27" s="219">
        <v>3.1485805816624008</v>
      </c>
      <c r="BC27" s="219">
        <v>3.5966896709715996</v>
      </c>
      <c r="BD27" s="219">
        <v>3.3588790696847326</v>
      </c>
      <c r="BE27" s="219"/>
      <c r="BF27" s="219"/>
      <c r="BG27" s="219"/>
      <c r="BH27" s="219"/>
      <c r="BI27" s="219"/>
      <c r="BJ27" s="219"/>
      <c r="BK27" s="219"/>
      <c r="BL27" s="219"/>
    </row>
    <row r="28" spans="2:64">
      <c r="B28" s="218">
        <v>22</v>
      </c>
      <c r="C28" s="239" t="s">
        <v>222</v>
      </c>
      <c r="E28" s="200">
        <v>1873.0078026756937</v>
      </c>
      <c r="F28" s="200">
        <v>1983.468646959727</v>
      </c>
      <c r="G28" s="200">
        <v>1990.03</v>
      </c>
      <c r="H28" s="216">
        <v>0.99019682087995875</v>
      </c>
      <c r="I28" s="216">
        <v>2.0775542380456926</v>
      </c>
      <c r="J28" s="240">
        <v>4.698924616765197</v>
      </c>
      <c r="K28" s="219">
        <v>1.8401912865622307</v>
      </c>
      <c r="L28" s="219">
        <v>0.67349546346693501</v>
      </c>
      <c r="M28" s="219">
        <v>0.44796345364970591</v>
      </c>
      <c r="N28" s="219">
        <v>5.2104836082295947</v>
      </c>
      <c r="O28" s="241">
        <v>6.8445226508388401</v>
      </c>
      <c r="P28" s="241">
        <v>4.3249350267288804</v>
      </c>
      <c r="Q28" s="241">
        <v>5.4327012445783112</v>
      </c>
      <c r="R28" s="241">
        <v>2.2944818490511381</v>
      </c>
      <c r="S28" s="241">
        <v>1.5050690782806555</v>
      </c>
      <c r="T28" s="241">
        <v>4.5111500481482096</v>
      </c>
      <c r="U28" s="241">
        <v>6.0497595938209656</v>
      </c>
      <c r="V28" s="219">
        <v>1.6586196116572296</v>
      </c>
      <c r="W28" s="219">
        <v>1.853886616014023</v>
      </c>
      <c r="X28" s="219">
        <v>2.0065970313359003</v>
      </c>
      <c r="Y28" s="219">
        <v>0.18991275523123363</v>
      </c>
      <c r="Z28" s="219">
        <v>1.0242292632046883</v>
      </c>
      <c r="AA28" s="219">
        <v>0.80966815571154882</v>
      </c>
      <c r="AB28" s="219">
        <v>0.52785354774648852</v>
      </c>
      <c r="AC28" s="219">
        <v>0.6921403240267523</v>
      </c>
      <c r="AD28" s="219">
        <v>0.12673840965928207</v>
      </c>
      <c r="AE28" s="219">
        <v>1.8261651105144807</v>
      </c>
      <c r="AF28" s="219">
        <v>4.0996516793611448</v>
      </c>
      <c r="AG28" s="219">
        <v>9.6803336077244495</v>
      </c>
      <c r="AH28" s="219">
        <v>7.3255011069301759</v>
      </c>
      <c r="AI28" s="219">
        <v>6.9699750830329918</v>
      </c>
      <c r="AJ28" s="219">
        <v>6.2401950364793919</v>
      </c>
      <c r="AK28" s="219">
        <v>5.3403007761350096</v>
      </c>
      <c r="AL28" s="219">
        <v>3.6071483997467197</v>
      </c>
      <c r="AM28" s="219">
        <v>4.0342911464956899</v>
      </c>
      <c r="AN28" s="219">
        <v>4.8950655262001987</v>
      </c>
      <c r="AO28" s="219">
        <v>4.8426825202660524</v>
      </c>
      <c r="AP28" s="219">
        <v>6.5513805539825682</v>
      </c>
      <c r="AQ28" s="219">
        <v>5.5459106077883007</v>
      </c>
      <c r="AR28" s="219">
        <v>2.9686180415089041</v>
      </c>
      <c r="AS28" s="219">
        <v>-1.3617118665423504</v>
      </c>
      <c r="AT28" s="219">
        <v>1.0509128860211661</v>
      </c>
      <c r="AU28" s="219">
        <v>1.5740088339732949</v>
      </c>
      <c r="AV28" s="219">
        <v>1.8950373739468773</v>
      </c>
      <c r="AW28" s="219">
        <v>4.1797775954675984</v>
      </c>
      <c r="AX28" s="219">
        <v>5.1399269907425094</v>
      </c>
      <c r="AY28" s="219">
        <v>4.2119112213435699</v>
      </c>
      <c r="AZ28" s="219">
        <v>7.2333809836572698</v>
      </c>
      <c r="BA28" s="219">
        <v>4.6658498422364829</v>
      </c>
      <c r="BB28" s="219">
        <v>6.2544191985816298</v>
      </c>
      <c r="BC28" s="219">
        <v>3.8953879751297364</v>
      </c>
      <c r="BD28" s="219">
        <v>4.8808381908064717</v>
      </c>
      <c r="BE28" s="219"/>
      <c r="BF28" s="219"/>
      <c r="BG28" s="219"/>
      <c r="BH28" s="219"/>
      <c r="BI28" s="219"/>
      <c r="BJ28" s="219"/>
      <c r="BK28" s="219"/>
      <c r="BL28" s="219"/>
    </row>
    <row r="29" spans="2:64">
      <c r="B29" s="218">
        <v>23</v>
      </c>
      <c r="C29" s="239" t="s">
        <v>223</v>
      </c>
      <c r="E29" s="200">
        <v>1688.2777620871418</v>
      </c>
      <c r="F29" s="200">
        <v>1707.6928924759177</v>
      </c>
      <c r="G29" s="200">
        <v>1727.36</v>
      </c>
      <c r="H29" s="216">
        <v>1.7346482436209953E-2</v>
      </c>
      <c r="I29" s="216">
        <v>-0.23611529867383751</v>
      </c>
      <c r="J29" s="240">
        <v>2.4636932020902549</v>
      </c>
      <c r="K29" s="219">
        <v>0.52085564497275527</v>
      </c>
      <c r="L29" s="219">
        <v>-8.9008300858310463E-2</v>
      </c>
      <c r="M29" s="219">
        <v>-0.55248408787288383</v>
      </c>
      <c r="N29" s="219">
        <v>-0.30885464756157432</v>
      </c>
      <c r="O29" s="241">
        <v>1.7741245448799248</v>
      </c>
      <c r="P29" s="241">
        <v>2.2187390056545695</v>
      </c>
      <c r="Q29" s="241">
        <v>2.9144184856161388</v>
      </c>
      <c r="R29" s="241">
        <v>2.9532812017872629</v>
      </c>
      <c r="S29" s="241">
        <v>1.3727365140825185</v>
      </c>
      <c r="T29" s="241">
        <v>1.9403768641108172</v>
      </c>
      <c r="U29" s="241">
        <v>2.2573219488335212</v>
      </c>
      <c r="V29" s="219">
        <v>0.51469542032427285</v>
      </c>
      <c r="W29" s="219">
        <v>0.56574885480979731</v>
      </c>
      <c r="X29" s="219">
        <v>0.48262607911111388</v>
      </c>
      <c r="Y29" s="219">
        <v>-0.38549838557204907</v>
      </c>
      <c r="Z29" s="219">
        <v>-7.6357327860037572E-2</v>
      </c>
      <c r="AA29" s="219">
        <v>0.19287344816218877</v>
      </c>
      <c r="AB29" s="219">
        <v>-0.46082081353078763</v>
      </c>
      <c r="AC29" s="219">
        <v>-0.62563017052961811</v>
      </c>
      <c r="AD29" s="219">
        <v>-0.57762042436418426</v>
      </c>
      <c r="AE29" s="219">
        <v>-0.99820519755120074</v>
      </c>
      <c r="AF29" s="219">
        <v>-0.7901342976227852</v>
      </c>
      <c r="AG29" s="219">
        <v>1.1056733187101599</v>
      </c>
      <c r="AH29" s="219">
        <v>1.7112455922999175</v>
      </c>
      <c r="AI29" s="219">
        <v>1.6465774779362619</v>
      </c>
      <c r="AJ29" s="219">
        <v>1.9643443748631739</v>
      </c>
      <c r="AK29" s="219">
        <v>2.0833083903211786</v>
      </c>
      <c r="AL29" s="219">
        <v>2.1905158771297693</v>
      </c>
      <c r="AM29" s="219">
        <v>2.3732341895215967</v>
      </c>
      <c r="AN29" s="219">
        <v>2.6378214285871309</v>
      </c>
      <c r="AO29" s="219">
        <v>2.569581690941348</v>
      </c>
      <c r="AP29" s="219">
        <v>3.4938461674308456</v>
      </c>
      <c r="AQ29" s="219">
        <v>4.1216539104633796</v>
      </c>
      <c r="AR29" s="219">
        <v>2.921486883185807</v>
      </c>
      <c r="AS29" s="219">
        <v>1.8363239464961367</v>
      </c>
      <c r="AT29" s="219">
        <v>1.0720012392606577</v>
      </c>
      <c r="AU29" s="219">
        <v>1.6329230977677724</v>
      </c>
      <c r="AV29" s="219">
        <v>1.413040659626887</v>
      </c>
      <c r="AW29" s="219">
        <v>1.6936288431717514</v>
      </c>
      <c r="AX29" s="219">
        <v>1.8589638108109909</v>
      </c>
      <c r="AY29" s="219">
        <v>2.2590320894036608</v>
      </c>
      <c r="AZ29" s="219">
        <v>1.6289304109537284</v>
      </c>
      <c r="BA29" s="219">
        <v>1.8360656554026349</v>
      </c>
      <c r="BB29" s="219">
        <v>3.2502638677143239</v>
      </c>
      <c r="BC29" s="219">
        <v>1.0979784279532225</v>
      </c>
      <c r="BD29" s="219">
        <v>1.4739142439213424</v>
      </c>
      <c r="BE29" s="219"/>
      <c r="BF29" s="219"/>
      <c r="BG29" s="219"/>
      <c r="BH29" s="219"/>
      <c r="BI29" s="219"/>
      <c r="BJ29" s="219"/>
      <c r="BK29" s="219"/>
      <c r="BL29" s="219"/>
    </row>
    <row r="30" spans="2:64">
      <c r="B30" s="218">
        <v>24</v>
      </c>
      <c r="C30" s="239" t="s">
        <v>224</v>
      </c>
      <c r="E30" s="200">
        <v>1760.262723707853</v>
      </c>
      <c r="F30" s="200">
        <v>1803.2048769147948</v>
      </c>
      <c r="G30" s="200">
        <v>1875.39</v>
      </c>
      <c r="H30" s="216">
        <v>-0.10043257137482442</v>
      </c>
      <c r="I30" s="216">
        <v>0.29536548878748192</v>
      </c>
      <c r="J30" s="240">
        <v>3.0598696721873893</v>
      </c>
      <c r="K30" s="219">
        <v>0.19882069938439884</v>
      </c>
      <c r="L30" s="219">
        <v>0.1137224311231364</v>
      </c>
      <c r="M30" s="219">
        <v>5.1905150159626601E-2</v>
      </c>
      <c r="N30" s="219">
        <v>0.75499227997650564</v>
      </c>
      <c r="O30" s="241">
        <v>3.6128513046218558</v>
      </c>
      <c r="P30" s="241">
        <v>2.2144481271799918</v>
      </c>
      <c r="Q30" s="241">
        <v>3.0190463534717225</v>
      </c>
      <c r="R30" s="241">
        <v>3.4015060132205832</v>
      </c>
      <c r="S30" s="241">
        <v>1.0309546384765156</v>
      </c>
      <c r="T30" s="241">
        <v>2.2144647327715177</v>
      </c>
      <c r="U30" s="241">
        <v>3.1711741759943521</v>
      </c>
      <c r="V30" s="219">
        <v>0.59290202971131123</v>
      </c>
      <c r="W30" s="219">
        <v>-0.17820341859619759</v>
      </c>
      <c r="X30" s="219">
        <v>0.18086877099369758</v>
      </c>
      <c r="Y30" s="219">
        <v>0.87083507182450148</v>
      </c>
      <c r="Z30" s="219">
        <v>0.17653449212384942</v>
      </c>
      <c r="AA30" s="219">
        <v>-0.69537988892827229</v>
      </c>
      <c r="AB30" s="219">
        <v>0.15398496240601389</v>
      </c>
      <c r="AC30" s="219">
        <v>-1.7764618800882204E-2</v>
      </c>
      <c r="AD30" s="219">
        <v>2.1148675186566379E-2</v>
      </c>
      <c r="AE30" s="219">
        <v>-0.22467344670577916</v>
      </c>
      <c r="AF30" s="219">
        <v>-8.4255102841240159E-2</v>
      </c>
      <c r="AG30" s="219">
        <v>2.5880580253954406</v>
      </c>
      <c r="AH30" s="219">
        <v>3.7224080803782016</v>
      </c>
      <c r="AI30" s="219">
        <v>4.0240528439489083</v>
      </c>
      <c r="AJ30" s="219">
        <v>3.1017736953987196</v>
      </c>
      <c r="AK30" s="219">
        <v>1.986536062375464</v>
      </c>
      <c r="AL30" s="219">
        <v>2.3790624194486298</v>
      </c>
      <c r="AM30" s="219">
        <v>2.27900425046424</v>
      </c>
      <c r="AN30" s="219">
        <v>3.3709846048494967</v>
      </c>
      <c r="AO30" s="219">
        <v>2.0838016197417346</v>
      </c>
      <c r="AP30" s="219">
        <v>3.6159952599488747</v>
      </c>
      <c r="AQ30" s="219">
        <v>4.9074457282028021</v>
      </c>
      <c r="AR30" s="219">
        <v>3.3210873653588067</v>
      </c>
      <c r="AS30" s="219">
        <v>2.0374969830098166</v>
      </c>
      <c r="AT30" s="219">
        <v>0.92342130518647991</v>
      </c>
      <c r="AU30" s="219">
        <v>0.94583360186280174</v>
      </c>
      <c r="AV30" s="219">
        <v>1.2225880446718094</v>
      </c>
      <c r="AW30" s="219">
        <v>3.1043890680505228</v>
      </c>
      <c r="AX30" s="219">
        <v>1.802022617779798</v>
      </c>
      <c r="AY30" s="219">
        <v>1.741774277559955</v>
      </c>
      <c r="AZ30" s="219">
        <v>2.2089671936829092</v>
      </c>
      <c r="BA30" s="219">
        <v>1.990906126062896</v>
      </c>
      <c r="BB30" s="219">
        <v>5.3147776183644027</v>
      </c>
      <c r="BC30" s="219">
        <v>5.995426169726187</v>
      </c>
      <c r="BD30" s="219">
        <v>5.3406429217383504</v>
      </c>
      <c r="BE30" s="219"/>
      <c r="BF30" s="219"/>
      <c r="BG30" s="219"/>
      <c r="BH30" s="219"/>
      <c r="BI30" s="219"/>
      <c r="BJ30" s="219"/>
      <c r="BK30" s="219"/>
      <c r="BL30" s="219"/>
    </row>
    <row r="31" spans="2:64">
      <c r="B31" s="218">
        <v>25</v>
      </c>
      <c r="C31" s="239" t="s">
        <v>225</v>
      </c>
      <c r="D31" s="237"/>
      <c r="E31" s="200">
        <v>1650.0048960047889</v>
      </c>
      <c r="F31" s="200">
        <v>1667.3514457280855</v>
      </c>
      <c r="G31" s="200">
        <v>1710.76</v>
      </c>
      <c r="H31" s="216">
        <v>-0.46965895223513598</v>
      </c>
      <c r="I31" s="216">
        <v>-0.53930910820551503</v>
      </c>
      <c r="J31" s="240">
        <v>2.2761251111295309</v>
      </c>
      <c r="K31" s="219">
        <v>-0.53082528201927914</v>
      </c>
      <c r="L31" s="219">
        <v>-0.25090425017836537</v>
      </c>
      <c r="M31" s="219">
        <v>-1.5635008925805209</v>
      </c>
      <c r="N31" s="219">
        <v>0.32148594400777597</v>
      </c>
      <c r="O31" s="241">
        <v>1.6090413120033276</v>
      </c>
      <c r="P31" s="241">
        <v>2.4480931811589954</v>
      </c>
      <c r="Q31" s="241">
        <v>1.7077407027449141</v>
      </c>
      <c r="R31" s="241">
        <v>3.2555286050282746</v>
      </c>
      <c r="S31" s="241">
        <v>1.9214651753351859</v>
      </c>
      <c r="T31" s="241">
        <v>1.6441176796335242</v>
      </c>
      <c r="U31" s="241">
        <v>3.1122220990906726</v>
      </c>
      <c r="V31" s="219">
        <v>-0.49654029520340259</v>
      </c>
      <c r="W31" s="219">
        <v>-1.3745038597368477</v>
      </c>
      <c r="X31" s="219">
        <v>0.27525703225157372</v>
      </c>
      <c r="Y31" s="219">
        <v>1.2952568926166919E-2</v>
      </c>
      <c r="Z31" s="219">
        <v>-0.27088484908730948</v>
      </c>
      <c r="AA31" s="219">
        <v>-0.4928548586334216</v>
      </c>
      <c r="AB31" s="219">
        <v>-1.4683937953778923</v>
      </c>
      <c r="AC31" s="219">
        <v>-1.3854895905176363</v>
      </c>
      <c r="AD31" s="219">
        <v>-1.8348277963843884</v>
      </c>
      <c r="AE31" s="219">
        <v>0.38958029299945451</v>
      </c>
      <c r="AF31" s="219">
        <v>1.0170147852851272</v>
      </c>
      <c r="AG31" s="219">
        <v>-0.37393587402576145</v>
      </c>
      <c r="AH31" s="219">
        <v>1.4861632155095634</v>
      </c>
      <c r="AI31" s="219">
        <v>2.063327976680668</v>
      </c>
      <c r="AJ31" s="219">
        <v>1.2870219981608386</v>
      </c>
      <c r="AK31" s="219">
        <v>4.8812400403214014</v>
      </c>
      <c r="AL31" s="219">
        <v>1.1475836715329848</v>
      </c>
      <c r="AM31" s="219">
        <v>1.2645863826579813</v>
      </c>
      <c r="AN31" s="219">
        <v>2.4349130050514276</v>
      </c>
      <c r="AO31" s="219">
        <v>0.16349014606066703</v>
      </c>
      <c r="AP31" s="219">
        <v>2.5531178243476376</v>
      </c>
      <c r="AQ31" s="219">
        <v>4.1294148141891611</v>
      </c>
      <c r="AR31" s="219">
        <v>3.4748727774423855</v>
      </c>
      <c r="AS31" s="219">
        <v>2.1996592515155129</v>
      </c>
      <c r="AT31" s="219">
        <v>1.1149620138584169</v>
      </c>
      <c r="AU31" s="219">
        <v>2.0988697094751956</v>
      </c>
      <c r="AV31" s="219">
        <v>2.5578929296677302</v>
      </c>
      <c r="AW31" s="219">
        <v>2.8542281618636878</v>
      </c>
      <c r="AX31" s="219">
        <v>1.1568670940391996</v>
      </c>
      <c r="AY31" s="219">
        <v>0.97978850477538515</v>
      </c>
      <c r="AZ31" s="219">
        <v>1.7541133472949184</v>
      </c>
      <c r="BA31" s="219">
        <v>2.1703638856028533</v>
      </c>
      <c r="BB31" s="219">
        <v>5.4275129907262567</v>
      </c>
      <c r="BC31" s="219">
        <v>-0.12647202701251103</v>
      </c>
      <c r="BD31" s="219">
        <v>-0.76625463320128517</v>
      </c>
      <c r="BE31" s="219"/>
      <c r="BF31" s="219"/>
      <c r="BG31" s="219"/>
      <c r="BH31" s="219"/>
      <c r="BI31" s="219"/>
      <c r="BJ31" s="219"/>
      <c r="BK31" s="219"/>
      <c r="BL31" s="219"/>
    </row>
    <row r="32" spans="2:64">
      <c r="B32" s="218">
        <v>26</v>
      </c>
      <c r="C32" s="239" t="s">
        <v>226</v>
      </c>
      <c r="E32" s="200">
        <v>1334.7711504929264</v>
      </c>
      <c r="F32" s="200">
        <v>1335.4965236923736</v>
      </c>
      <c r="G32" s="200">
        <v>1376.73</v>
      </c>
      <c r="H32" s="216">
        <v>-1.1426245913329751</v>
      </c>
      <c r="I32" s="216">
        <v>-2.1866766636026114</v>
      </c>
      <c r="J32" s="240">
        <v>-0.85949637715556548</v>
      </c>
      <c r="K32" s="219">
        <v>-1.940692580479606</v>
      </c>
      <c r="L32" s="219">
        <v>-2.8472653953204912</v>
      </c>
      <c r="M32" s="219">
        <v>-2.4742863914646591</v>
      </c>
      <c r="N32" s="219">
        <v>-1.4762675803596466</v>
      </c>
      <c r="O32" s="241">
        <v>-5.9456479684129704E-2</v>
      </c>
      <c r="P32" s="241">
        <v>-0.9780800807229042</v>
      </c>
      <c r="Q32" s="241">
        <v>-1.00696388060598</v>
      </c>
      <c r="R32" s="241">
        <v>-1.3670235407405755</v>
      </c>
      <c r="S32" s="241">
        <v>-0.96170816548901428</v>
      </c>
      <c r="T32" s="241">
        <v>1.4712854283882848</v>
      </c>
      <c r="U32" s="241">
        <v>1.3471167687175694</v>
      </c>
      <c r="V32" s="219">
        <v>-2.8271819962275515</v>
      </c>
      <c r="W32" s="219">
        <v>-1.9308631148140023</v>
      </c>
      <c r="X32" s="219">
        <v>-1.05230872591045</v>
      </c>
      <c r="Y32" s="219">
        <v>-2.0876324366892618</v>
      </c>
      <c r="Z32" s="219">
        <v>-3.4230234184103523</v>
      </c>
      <c r="AA32" s="219">
        <v>-3.0152913664609855</v>
      </c>
      <c r="AB32" s="219">
        <v>-2.6161518943039823</v>
      </c>
      <c r="AC32" s="219">
        <v>-2.1346916842717434</v>
      </c>
      <c r="AD32" s="219">
        <v>-2.6678588966497898</v>
      </c>
      <c r="AE32" s="219">
        <v>-2.1988457885893808</v>
      </c>
      <c r="AF32" s="219">
        <v>-0.44516093346318542</v>
      </c>
      <c r="AG32" s="219">
        <v>-1.7813510684549954</v>
      </c>
      <c r="AH32" s="219">
        <v>0.29115665776473065</v>
      </c>
      <c r="AI32" s="219">
        <v>-0.63331893333834444</v>
      </c>
      <c r="AJ32" s="219">
        <v>0.15716761486920916</v>
      </c>
      <c r="AK32" s="219">
        <v>-1.3697633372896689</v>
      </c>
      <c r="AL32" s="219">
        <v>-1.2496114349048213</v>
      </c>
      <c r="AM32" s="219">
        <v>-0.32339733121341396</v>
      </c>
      <c r="AN32" s="219">
        <v>-1.8991237884973344</v>
      </c>
      <c r="AO32" s="219">
        <v>-2.0872140868405609E-2</v>
      </c>
      <c r="AP32" s="219">
        <v>-1.0942066961921597</v>
      </c>
      <c r="AQ32" s="219">
        <v>-1.474085468764514</v>
      </c>
      <c r="AR32" s="219">
        <v>-2.0290738159890509</v>
      </c>
      <c r="AS32" s="219">
        <v>-0.60484721566824362</v>
      </c>
      <c r="AT32" s="219">
        <v>-0.75640177995474289</v>
      </c>
      <c r="AU32" s="219">
        <v>-0.45578356816217536</v>
      </c>
      <c r="AV32" s="219">
        <v>-1.6664836117488875</v>
      </c>
      <c r="AW32" s="219">
        <v>-2.3004782063779317E-2</v>
      </c>
      <c r="AX32" s="219">
        <v>3.3364277961678681</v>
      </c>
      <c r="AY32" s="219">
        <v>1.0679706937643658</v>
      </c>
      <c r="AZ32" s="219">
        <v>1.2135832191961953</v>
      </c>
      <c r="BA32" s="219">
        <v>0.60943440458591169</v>
      </c>
      <c r="BB32" s="219">
        <v>2.2253351706496431</v>
      </c>
      <c r="BC32" s="219">
        <v>2.3488839201121863</v>
      </c>
      <c r="BD32" s="219">
        <v>0.92070636357637203</v>
      </c>
      <c r="BE32" s="219"/>
      <c r="BF32" s="219"/>
      <c r="BG32" s="219"/>
      <c r="BH32" s="219"/>
      <c r="BI32" s="219"/>
      <c r="BJ32" s="219"/>
      <c r="BK32" s="219"/>
      <c r="BL32" s="219"/>
    </row>
    <row r="33" spans="1:47">
      <c r="B33" s="237"/>
      <c r="C33" s="237"/>
      <c r="H33" s="237"/>
    </row>
    <row r="34" spans="1:47" ht="13.5">
      <c r="A34" s="243" t="s">
        <v>240</v>
      </c>
      <c r="C34" s="244" t="s">
        <v>328</v>
      </c>
      <c r="D34" s="245"/>
      <c r="E34" s="245"/>
      <c r="F34" s="245"/>
      <c r="G34" s="245"/>
      <c r="H34" s="245"/>
      <c r="I34" s="245"/>
      <c r="J34" s="245"/>
    </row>
    <row r="35" spans="1:47">
      <c r="A35" s="243"/>
      <c r="C35" s="244"/>
      <c r="D35" s="245"/>
      <c r="E35" s="245"/>
      <c r="F35" s="245"/>
      <c r="G35" s="415"/>
      <c r="H35" s="245"/>
      <c r="I35" s="245"/>
      <c r="J35" s="245"/>
    </row>
    <row r="36" spans="1:47">
      <c r="A36" s="243" t="s">
        <v>240</v>
      </c>
      <c r="B36" s="163"/>
      <c r="C36" s="237"/>
      <c r="D36" s="219"/>
      <c r="E36" s="219"/>
      <c r="F36" s="219"/>
      <c r="G36" s="170"/>
      <c r="H36" s="219"/>
      <c r="I36" s="219"/>
      <c r="J36" s="219"/>
      <c r="K36" s="219"/>
      <c r="L36" s="219"/>
      <c r="M36" s="219"/>
      <c r="N36" s="219"/>
      <c r="O36" s="219"/>
      <c r="P36" s="219"/>
      <c r="Q36" s="219"/>
      <c r="R36" s="219"/>
      <c r="S36" s="219"/>
      <c r="T36" s="219"/>
      <c r="U36" s="219"/>
      <c r="W36" s="219"/>
      <c r="X36" s="219"/>
      <c r="Y36" s="219"/>
      <c r="Z36" s="219"/>
      <c r="AA36" s="219"/>
      <c r="AB36" s="219"/>
      <c r="AC36" s="219"/>
      <c r="AD36" s="219"/>
      <c r="AE36" s="219"/>
    </row>
    <row r="37" spans="1:47">
      <c r="B37" s="163"/>
      <c r="C37" s="237"/>
      <c r="D37" s="219"/>
      <c r="E37" s="219"/>
      <c r="F37" s="219"/>
      <c r="G37" s="170"/>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row>
    <row r="38" spans="1:47">
      <c r="B38" s="237"/>
      <c r="C38" s="237"/>
      <c r="D38" s="219"/>
      <c r="E38" s="219"/>
      <c r="F38" s="219"/>
      <c r="G38" s="170"/>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row>
    <row r="39" spans="1:47">
      <c r="B39" s="237"/>
      <c r="C39" s="237"/>
      <c r="D39" s="219"/>
      <c r="E39" s="219"/>
      <c r="F39" s="219"/>
      <c r="G39" s="170"/>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row>
    <row r="40" spans="1:47">
      <c r="B40" s="237"/>
      <c r="C40" s="237"/>
      <c r="D40" s="219"/>
      <c r="E40" s="219"/>
      <c r="F40" s="219"/>
      <c r="G40" s="170"/>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row>
    <row r="41" spans="1:47">
      <c r="A41" s="237"/>
      <c r="B41" s="237"/>
      <c r="C41" s="237"/>
      <c r="D41" s="219"/>
      <c r="E41" s="219"/>
      <c r="F41" s="219"/>
      <c r="G41" s="170"/>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row>
    <row r="42" spans="1:47">
      <c r="B42" s="237"/>
      <c r="C42" s="237"/>
      <c r="D42" s="219"/>
      <c r="E42" s="219"/>
      <c r="F42" s="219"/>
      <c r="G42" s="170"/>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row>
    <row r="43" spans="1:47">
      <c r="B43" s="237"/>
      <c r="C43" s="237"/>
      <c r="D43" s="219"/>
      <c r="E43" s="219"/>
      <c r="F43" s="219"/>
      <c r="G43" s="170"/>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row>
    <row r="44" spans="1:47">
      <c r="B44" s="237"/>
      <c r="C44" s="237"/>
      <c r="D44" s="219"/>
      <c r="E44" s="219"/>
      <c r="F44" s="219"/>
      <c r="G44" s="170"/>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row>
    <row r="45" spans="1:47">
      <c r="B45" s="237"/>
      <c r="C45" s="237"/>
      <c r="D45" s="219"/>
      <c r="E45" s="219"/>
      <c r="F45" s="219"/>
      <c r="G45" s="170"/>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row>
    <row r="46" spans="1:47">
      <c r="B46" s="237"/>
      <c r="C46" s="237"/>
      <c r="D46" s="219"/>
      <c r="E46" s="219"/>
      <c r="F46" s="219"/>
      <c r="G46" s="170"/>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row>
    <row r="47" spans="1:47">
      <c r="B47" s="237"/>
      <c r="C47" s="237"/>
      <c r="D47" s="219"/>
      <c r="E47" s="219"/>
      <c r="F47" s="219"/>
      <c r="G47" s="170"/>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row>
    <row r="48" spans="1:47">
      <c r="B48" s="237"/>
      <c r="C48" s="237"/>
      <c r="D48" s="219"/>
      <c r="E48" s="219"/>
      <c r="F48" s="219"/>
      <c r="G48" s="170"/>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row>
    <row r="49" spans="2:47">
      <c r="B49" s="237"/>
      <c r="C49" s="237"/>
      <c r="D49" s="219"/>
      <c r="E49" s="219"/>
      <c r="F49" s="219"/>
      <c r="G49" s="170"/>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row>
    <row r="50" spans="2:47">
      <c r="B50" s="237"/>
      <c r="C50" s="237"/>
      <c r="D50" s="219"/>
      <c r="E50" s="219"/>
      <c r="F50" s="219"/>
      <c r="G50" s="170"/>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row>
    <row r="51" spans="2:47">
      <c r="B51" s="237"/>
      <c r="C51" s="237"/>
      <c r="D51" s="219"/>
      <c r="E51" s="219"/>
      <c r="F51" s="219"/>
      <c r="G51" s="170"/>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row>
    <row r="52" spans="2:47">
      <c r="B52" s="237"/>
      <c r="C52" s="237"/>
      <c r="D52" s="219"/>
      <c r="E52" s="219"/>
      <c r="F52" s="219"/>
      <c r="G52" s="170"/>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row>
    <row r="53" spans="2:47">
      <c r="B53" s="237"/>
      <c r="C53" s="237"/>
      <c r="D53" s="219"/>
      <c r="E53" s="219"/>
      <c r="F53" s="219"/>
      <c r="G53" s="170"/>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row>
    <row r="54" spans="2:47">
      <c r="B54" s="237"/>
      <c r="C54" s="237"/>
      <c r="D54" s="219"/>
      <c r="E54" s="219"/>
      <c r="F54" s="219"/>
      <c r="G54" s="170"/>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row>
    <row r="55" spans="2:47">
      <c r="B55" s="237"/>
      <c r="C55" s="237"/>
      <c r="D55" s="219"/>
      <c r="E55" s="219"/>
      <c r="F55" s="219"/>
      <c r="G55" s="170"/>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19"/>
      <c r="AL55" s="219"/>
      <c r="AM55" s="219"/>
      <c r="AN55" s="219"/>
      <c r="AO55" s="219"/>
      <c r="AP55" s="219"/>
      <c r="AQ55" s="219"/>
      <c r="AR55" s="219"/>
      <c r="AS55" s="219"/>
      <c r="AT55" s="219"/>
      <c r="AU55" s="219"/>
    </row>
    <row r="56" spans="2:47">
      <c r="B56" s="237"/>
      <c r="C56" s="237"/>
      <c r="D56" s="219"/>
      <c r="E56" s="219"/>
      <c r="F56" s="219"/>
      <c r="G56" s="170"/>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row>
    <row r="57" spans="2:47">
      <c r="B57" s="237"/>
      <c r="C57" s="237"/>
      <c r="D57" s="219"/>
      <c r="E57" s="219"/>
      <c r="F57" s="219"/>
      <c r="G57" s="170"/>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row>
    <row r="58" spans="2:47">
      <c r="B58" s="237"/>
      <c r="C58" s="237"/>
      <c r="D58" s="219"/>
      <c r="E58" s="219"/>
      <c r="F58" s="219"/>
      <c r="G58" s="170"/>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c r="AR58" s="219"/>
      <c r="AS58" s="219"/>
      <c r="AT58" s="219"/>
      <c r="AU58" s="219"/>
    </row>
    <row r="59" spans="2:47">
      <c r="B59" s="237"/>
      <c r="C59" s="237"/>
      <c r="D59" s="219"/>
      <c r="E59" s="219"/>
      <c r="F59" s="219"/>
      <c r="G59" s="170"/>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19"/>
      <c r="AO59" s="219"/>
      <c r="AP59" s="219"/>
      <c r="AQ59" s="219"/>
      <c r="AR59" s="219"/>
      <c r="AS59" s="219"/>
      <c r="AT59" s="219"/>
      <c r="AU59" s="219"/>
    </row>
    <row r="60" spans="2:47">
      <c r="B60" s="237"/>
      <c r="C60" s="237"/>
      <c r="D60" s="219"/>
      <c r="E60" s="219"/>
      <c r="F60" s="219"/>
      <c r="G60" s="170"/>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c r="AO60" s="219"/>
      <c r="AP60" s="219"/>
      <c r="AQ60" s="219"/>
      <c r="AR60" s="219"/>
      <c r="AS60" s="219"/>
      <c r="AT60" s="219"/>
      <c r="AU60" s="219"/>
    </row>
    <row r="61" spans="2:47">
      <c r="B61" s="237"/>
      <c r="C61" s="237"/>
      <c r="D61" s="219"/>
      <c r="E61" s="219"/>
      <c r="F61" s="219"/>
      <c r="H61" s="219"/>
      <c r="I61" s="219"/>
      <c r="J61" s="219"/>
      <c r="L61" s="219"/>
      <c r="M61" s="219"/>
      <c r="N61" s="219"/>
      <c r="O61" s="219"/>
      <c r="V61" s="219"/>
      <c r="W61" s="219"/>
      <c r="X61" s="219"/>
      <c r="Y61" s="219"/>
      <c r="Z61" s="219"/>
      <c r="AA61" s="219"/>
      <c r="AB61" s="219"/>
      <c r="AC61" s="219"/>
      <c r="AD61" s="219"/>
      <c r="AE61" s="219"/>
      <c r="AF61" s="219"/>
      <c r="AG61" s="219"/>
      <c r="AH61" s="219"/>
      <c r="AI61" s="219"/>
      <c r="AJ61" s="219"/>
      <c r="AK61" s="219"/>
      <c r="AL61" s="219"/>
      <c r="AM61" s="219"/>
      <c r="AN61" s="219"/>
      <c r="AO61" s="219"/>
      <c r="AP61" s="219"/>
      <c r="AQ61" s="219"/>
      <c r="AR61" s="219"/>
      <c r="AS61" s="219"/>
      <c r="AT61" s="219"/>
      <c r="AU61" s="219"/>
    </row>
    <row r="62" spans="2:47">
      <c r="B62" s="237"/>
      <c r="C62" s="237"/>
      <c r="D62" s="219"/>
      <c r="E62" s="219"/>
      <c r="F62" s="219"/>
      <c r="G62" s="219"/>
      <c r="H62" s="219"/>
      <c r="I62" s="219"/>
      <c r="J62" s="219"/>
      <c r="L62" s="219"/>
      <c r="M62" s="219"/>
      <c r="N62" s="219"/>
      <c r="O62" s="219"/>
    </row>
    <row r="63" spans="2:47">
      <c r="B63" s="237"/>
      <c r="C63" s="237"/>
      <c r="D63" s="219"/>
      <c r="E63" s="219"/>
      <c r="F63" s="219"/>
      <c r="G63" s="219"/>
      <c r="H63" s="219"/>
      <c r="I63" s="219"/>
      <c r="J63" s="219"/>
      <c r="L63" s="219"/>
      <c r="M63" s="219"/>
      <c r="N63" s="219"/>
      <c r="O63" s="219"/>
      <c r="V63" s="219"/>
      <c r="W63" s="219"/>
      <c r="X63" s="219"/>
      <c r="Y63" s="219"/>
      <c r="Z63" s="219"/>
      <c r="AA63" s="219"/>
      <c r="AB63" s="219"/>
      <c r="AC63" s="219"/>
      <c r="AD63" s="219"/>
      <c r="AE63" s="219"/>
      <c r="AF63" s="219"/>
      <c r="AG63" s="219"/>
      <c r="AH63" s="219"/>
      <c r="AI63" s="219"/>
      <c r="AJ63" s="219"/>
      <c r="AK63" s="219"/>
      <c r="AL63" s="219"/>
      <c r="AM63" s="219"/>
      <c r="AN63" s="219"/>
      <c r="AO63" s="219"/>
      <c r="AP63" s="219"/>
      <c r="AQ63" s="219"/>
      <c r="AR63" s="219"/>
      <c r="AS63" s="219"/>
      <c r="AT63" s="219"/>
      <c r="AU63" s="219"/>
    </row>
    <row r="64" spans="2:47">
      <c r="B64" s="237"/>
      <c r="C64" s="237"/>
      <c r="D64" s="219"/>
      <c r="E64" s="219"/>
      <c r="F64" s="219"/>
      <c r="G64" s="219"/>
      <c r="H64" s="219"/>
      <c r="I64" s="219"/>
      <c r="J64" s="219"/>
      <c r="L64" s="219"/>
      <c r="M64" s="219"/>
      <c r="N64" s="219"/>
      <c r="O64" s="219"/>
      <c r="V64" s="219"/>
      <c r="W64" s="219"/>
      <c r="X64" s="219"/>
      <c r="Y64" s="219"/>
      <c r="Z64" s="219"/>
      <c r="AA64" s="219"/>
      <c r="AB64" s="219"/>
      <c r="AC64" s="219"/>
      <c r="AD64" s="219"/>
      <c r="AE64" s="219"/>
      <c r="AF64" s="219"/>
      <c r="AG64" s="219"/>
      <c r="AH64" s="219"/>
      <c r="AI64" s="219"/>
      <c r="AJ64" s="219"/>
      <c r="AK64" s="219"/>
      <c r="AL64" s="219"/>
      <c r="AM64" s="219"/>
      <c r="AN64" s="219"/>
      <c r="AO64" s="219"/>
      <c r="AP64" s="219"/>
      <c r="AQ64" s="219"/>
      <c r="AR64" s="219"/>
      <c r="AS64" s="219"/>
      <c r="AT64" s="219"/>
      <c r="AU64" s="219"/>
    </row>
    <row r="65" spans="2:47">
      <c r="B65" s="237"/>
      <c r="C65" s="237"/>
      <c r="D65" s="219"/>
      <c r="E65" s="219"/>
      <c r="F65" s="219"/>
      <c r="G65" s="219"/>
      <c r="H65" s="219"/>
      <c r="I65" s="219"/>
      <c r="J65" s="219"/>
      <c r="L65" s="219"/>
      <c r="M65" s="219"/>
      <c r="N65" s="219"/>
      <c r="O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row>
    <row r="66" spans="2:47">
      <c r="B66" s="237"/>
      <c r="C66" s="237"/>
      <c r="D66" s="219"/>
      <c r="E66" s="219"/>
      <c r="F66" s="219"/>
      <c r="G66" s="219"/>
      <c r="H66" s="219"/>
      <c r="I66" s="219"/>
      <c r="J66" s="219"/>
      <c r="L66" s="219"/>
      <c r="M66" s="219"/>
      <c r="N66" s="219"/>
      <c r="O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row>
    <row r="67" spans="2:47">
      <c r="B67" s="237"/>
      <c r="C67" s="237"/>
      <c r="D67" s="219"/>
      <c r="E67" s="219"/>
      <c r="F67" s="219"/>
      <c r="G67" s="219"/>
      <c r="H67" s="219"/>
      <c r="I67" s="219"/>
      <c r="J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row>
    <row r="68" spans="2:47">
      <c r="B68" s="237"/>
      <c r="C68" s="237"/>
      <c r="D68" s="219"/>
      <c r="E68" s="219"/>
      <c r="F68" s="219"/>
      <c r="G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19"/>
    </row>
    <row r="69" spans="2:47">
      <c r="B69" s="237"/>
      <c r="C69" s="237"/>
      <c r="V69" s="219"/>
      <c r="W69" s="219"/>
      <c r="X69" s="219"/>
      <c r="Y69" s="219"/>
      <c r="Z69" s="219"/>
      <c r="AA69" s="219"/>
      <c r="AB69" s="219"/>
      <c r="AC69" s="219"/>
      <c r="AD69" s="219"/>
      <c r="AE69" s="219"/>
      <c r="AF69" s="219"/>
      <c r="AG69" s="219"/>
      <c r="AH69" s="219"/>
      <c r="AI69" s="219"/>
      <c r="AJ69" s="219"/>
      <c r="AK69" s="219"/>
      <c r="AL69" s="219"/>
      <c r="AM69" s="219"/>
      <c r="AN69" s="219"/>
      <c r="AO69" s="219"/>
      <c r="AP69" s="219"/>
      <c r="AQ69" s="219"/>
      <c r="AR69" s="219"/>
      <c r="AS69" s="219"/>
      <c r="AT69" s="219"/>
      <c r="AU69" s="219"/>
    </row>
    <row r="70" spans="2:47">
      <c r="B70" s="237"/>
      <c r="C70" s="237"/>
      <c r="V70" s="219"/>
      <c r="W70" s="219"/>
      <c r="X70" s="219"/>
      <c r="Y70" s="219"/>
      <c r="Z70" s="219"/>
      <c r="AA70" s="219"/>
      <c r="AB70" s="219"/>
      <c r="AC70" s="219"/>
      <c r="AD70" s="219"/>
      <c r="AE70" s="219"/>
      <c r="AF70" s="219"/>
      <c r="AG70" s="219"/>
      <c r="AH70" s="219"/>
      <c r="AI70" s="219"/>
      <c r="AJ70" s="219"/>
      <c r="AK70" s="219"/>
      <c r="AL70" s="219"/>
      <c r="AM70" s="219"/>
      <c r="AN70" s="219"/>
      <c r="AO70" s="219"/>
      <c r="AP70" s="219"/>
      <c r="AQ70" s="219"/>
      <c r="AR70" s="219"/>
      <c r="AS70" s="219"/>
      <c r="AT70" s="219"/>
      <c r="AU70" s="219"/>
    </row>
    <row r="71" spans="2:47">
      <c r="B71" s="237"/>
      <c r="C71" s="237"/>
      <c r="V71" s="219"/>
      <c r="W71" s="219"/>
      <c r="X71" s="219"/>
      <c r="Y71" s="219"/>
      <c r="Z71" s="219"/>
      <c r="AA71" s="219"/>
      <c r="AB71" s="219"/>
      <c r="AC71" s="219"/>
      <c r="AD71" s="219"/>
      <c r="AE71" s="219"/>
      <c r="AF71" s="219"/>
      <c r="AG71" s="219"/>
      <c r="AH71" s="219"/>
      <c r="AI71" s="219"/>
      <c r="AJ71" s="219"/>
      <c r="AK71" s="219"/>
      <c r="AL71" s="219"/>
      <c r="AM71" s="219"/>
      <c r="AN71" s="219"/>
      <c r="AO71" s="219"/>
      <c r="AP71" s="219"/>
      <c r="AQ71" s="219"/>
      <c r="AR71" s="219"/>
      <c r="AS71" s="219"/>
      <c r="AT71" s="219"/>
      <c r="AU71" s="219"/>
    </row>
    <row r="72" spans="2:47">
      <c r="B72" s="237"/>
      <c r="C72" s="237"/>
      <c r="V72" s="219"/>
      <c r="W72" s="219"/>
      <c r="X72" s="219"/>
      <c r="Y72" s="219"/>
      <c r="Z72" s="219"/>
      <c r="AA72" s="219"/>
      <c r="AB72" s="219"/>
      <c r="AC72" s="219"/>
      <c r="AD72" s="219"/>
      <c r="AE72" s="219"/>
      <c r="AF72" s="219"/>
      <c r="AG72" s="219"/>
      <c r="AH72" s="219"/>
      <c r="AI72" s="219"/>
      <c r="AJ72" s="219"/>
      <c r="AK72" s="219"/>
      <c r="AL72" s="219"/>
      <c r="AM72" s="219"/>
      <c r="AN72" s="219"/>
      <c r="AO72" s="219"/>
      <c r="AP72" s="219"/>
      <c r="AQ72" s="219"/>
      <c r="AR72" s="219"/>
      <c r="AS72" s="219"/>
      <c r="AT72" s="219"/>
      <c r="AU72" s="219"/>
    </row>
    <row r="73" spans="2:47">
      <c r="B73" s="237"/>
      <c r="C73" s="237"/>
      <c r="V73" s="219"/>
      <c r="W73" s="219"/>
      <c r="X73" s="219"/>
      <c r="Y73" s="219"/>
      <c r="Z73" s="219"/>
      <c r="AA73" s="219"/>
      <c r="AB73" s="219"/>
      <c r="AC73" s="219"/>
      <c r="AD73" s="219"/>
      <c r="AE73" s="219"/>
      <c r="AF73" s="219"/>
      <c r="AG73" s="219"/>
      <c r="AH73" s="219"/>
      <c r="AI73" s="219"/>
      <c r="AJ73" s="219"/>
      <c r="AK73" s="219"/>
      <c r="AL73" s="219"/>
      <c r="AM73" s="219"/>
      <c r="AN73" s="219"/>
      <c r="AO73" s="219"/>
      <c r="AP73" s="219"/>
      <c r="AQ73" s="219"/>
      <c r="AR73" s="219"/>
      <c r="AS73" s="219"/>
      <c r="AT73" s="219"/>
      <c r="AU73" s="219"/>
    </row>
    <row r="74" spans="2:47">
      <c r="B74" s="237"/>
      <c r="C74" s="237"/>
      <c r="V74" s="219"/>
      <c r="W74" s="219"/>
      <c r="X74" s="219"/>
      <c r="Y74" s="219"/>
      <c r="Z74" s="219"/>
      <c r="AA74" s="219"/>
      <c r="AB74" s="219"/>
      <c r="AC74" s="219"/>
      <c r="AD74" s="219"/>
      <c r="AE74" s="219"/>
      <c r="AF74" s="219"/>
      <c r="AG74" s="219"/>
      <c r="AH74" s="219"/>
      <c r="AI74" s="219"/>
      <c r="AJ74" s="219"/>
      <c r="AK74" s="219"/>
      <c r="AL74" s="219"/>
      <c r="AM74" s="219"/>
      <c r="AN74" s="219"/>
      <c r="AO74" s="219"/>
      <c r="AP74" s="219"/>
      <c r="AQ74" s="219"/>
      <c r="AR74" s="219"/>
      <c r="AS74" s="219"/>
      <c r="AT74" s="219"/>
      <c r="AU74" s="219"/>
    </row>
    <row r="75" spans="2:47">
      <c r="B75" s="237"/>
      <c r="C75" s="237"/>
      <c r="V75" s="219"/>
      <c r="W75" s="219"/>
      <c r="X75" s="219"/>
      <c r="Y75" s="219"/>
      <c r="Z75" s="219"/>
      <c r="AA75" s="219"/>
      <c r="AB75" s="219"/>
      <c r="AC75" s="219"/>
      <c r="AD75" s="219"/>
      <c r="AE75" s="219"/>
      <c r="AF75" s="219"/>
      <c r="AG75" s="219"/>
      <c r="AH75" s="219"/>
      <c r="AI75" s="219"/>
      <c r="AJ75" s="219"/>
      <c r="AK75" s="219"/>
      <c r="AL75" s="219"/>
      <c r="AM75" s="219"/>
      <c r="AN75" s="219"/>
      <c r="AO75" s="219"/>
      <c r="AP75" s="219"/>
      <c r="AQ75" s="219"/>
      <c r="AR75" s="219"/>
      <c r="AS75" s="219"/>
      <c r="AT75" s="219"/>
      <c r="AU75" s="219"/>
    </row>
    <row r="76" spans="2:47">
      <c r="B76" s="237"/>
      <c r="C76" s="237"/>
      <c r="V76" s="219"/>
      <c r="W76" s="219"/>
      <c r="X76" s="219"/>
      <c r="Y76" s="219"/>
      <c r="Z76" s="219"/>
      <c r="AA76" s="219"/>
      <c r="AB76" s="219"/>
      <c r="AC76" s="219"/>
      <c r="AD76" s="219"/>
      <c r="AE76" s="219"/>
      <c r="AF76" s="219"/>
      <c r="AG76" s="219"/>
      <c r="AH76" s="219"/>
      <c r="AI76" s="219"/>
      <c r="AJ76" s="219"/>
      <c r="AK76" s="219"/>
      <c r="AL76" s="219"/>
      <c r="AM76" s="219"/>
      <c r="AN76" s="219"/>
      <c r="AO76" s="219"/>
      <c r="AP76" s="219"/>
      <c r="AQ76" s="219"/>
      <c r="AR76" s="219"/>
      <c r="AS76" s="219"/>
      <c r="AT76" s="219"/>
      <c r="AU76" s="219"/>
    </row>
    <row r="77" spans="2:47">
      <c r="B77" s="237"/>
      <c r="C77" s="237"/>
      <c r="V77" s="219"/>
      <c r="W77" s="219"/>
      <c r="X77" s="219"/>
      <c r="Y77" s="219"/>
      <c r="Z77" s="219"/>
      <c r="AA77" s="219"/>
      <c r="AB77" s="219"/>
      <c r="AC77" s="219"/>
      <c r="AD77" s="219"/>
      <c r="AE77" s="219"/>
      <c r="AF77" s="219"/>
      <c r="AG77" s="219"/>
      <c r="AH77" s="219"/>
      <c r="AI77" s="219"/>
      <c r="AJ77" s="219"/>
      <c r="AK77" s="219"/>
      <c r="AL77" s="219"/>
      <c r="AM77" s="219"/>
      <c r="AN77" s="219"/>
      <c r="AO77" s="219"/>
      <c r="AP77" s="219"/>
      <c r="AQ77" s="219"/>
      <c r="AR77" s="219"/>
      <c r="AS77" s="219"/>
      <c r="AT77" s="219"/>
      <c r="AU77" s="219"/>
    </row>
    <row r="78" spans="2:47">
      <c r="B78" s="237"/>
      <c r="C78" s="237"/>
      <c r="V78" s="219"/>
      <c r="W78" s="219"/>
      <c r="X78" s="219"/>
      <c r="Y78" s="219"/>
      <c r="Z78" s="219"/>
      <c r="AA78" s="219"/>
      <c r="AB78" s="219"/>
      <c r="AC78" s="219"/>
      <c r="AD78" s="219"/>
      <c r="AE78" s="219"/>
      <c r="AF78" s="219"/>
      <c r="AG78" s="219"/>
      <c r="AH78" s="219"/>
      <c r="AI78" s="219"/>
      <c r="AJ78" s="219"/>
      <c r="AK78" s="219"/>
      <c r="AL78" s="219"/>
      <c r="AM78" s="219"/>
      <c r="AN78" s="219"/>
      <c r="AO78" s="219"/>
      <c r="AP78" s="219"/>
      <c r="AQ78" s="219"/>
      <c r="AR78" s="219"/>
      <c r="AS78" s="219"/>
      <c r="AT78" s="219"/>
      <c r="AU78" s="219"/>
    </row>
    <row r="79" spans="2:47">
      <c r="B79" s="237"/>
      <c r="C79" s="237"/>
      <c r="V79" s="219"/>
      <c r="W79" s="219"/>
      <c r="X79" s="219"/>
      <c r="Y79" s="219"/>
      <c r="Z79" s="219"/>
      <c r="AA79" s="219"/>
      <c r="AB79" s="219"/>
      <c r="AC79" s="219"/>
      <c r="AD79" s="219"/>
      <c r="AE79" s="219"/>
      <c r="AF79" s="219"/>
      <c r="AG79" s="219"/>
      <c r="AH79" s="219"/>
      <c r="AI79" s="219"/>
      <c r="AJ79" s="219"/>
      <c r="AK79" s="219"/>
      <c r="AL79" s="219"/>
      <c r="AM79" s="219"/>
      <c r="AN79" s="219"/>
      <c r="AO79" s="219"/>
      <c r="AP79" s="219"/>
      <c r="AQ79" s="219"/>
      <c r="AR79" s="219"/>
      <c r="AS79" s="219"/>
      <c r="AT79" s="219"/>
      <c r="AU79" s="219"/>
    </row>
    <row r="80" spans="2:47">
      <c r="B80" s="237"/>
      <c r="C80" s="237"/>
      <c r="V80" s="219"/>
      <c r="W80" s="219"/>
      <c r="X80" s="219"/>
      <c r="Y80" s="219"/>
      <c r="Z80" s="219"/>
      <c r="AA80" s="219"/>
      <c r="AB80" s="219"/>
      <c r="AC80" s="219"/>
      <c r="AD80" s="219"/>
      <c r="AE80" s="219"/>
      <c r="AF80" s="219"/>
      <c r="AG80" s="219"/>
      <c r="AH80" s="219"/>
      <c r="AI80" s="219"/>
      <c r="AJ80" s="219"/>
      <c r="AK80" s="219"/>
      <c r="AL80" s="219"/>
      <c r="AM80" s="219"/>
      <c r="AN80" s="219"/>
      <c r="AO80" s="219"/>
      <c r="AP80" s="219"/>
      <c r="AQ80" s="219"/>
      <c r="AR80" s="219"/>
      <c r="AS80" s="219"/>
      <c r="AT80" s="219"/>
      <c r="AU80" s="219"/>
    </row>
    <row r="81" spans="2:47">
      <c r="B81" s="237"/>
      <c r="C81" s="237"/>
      <c r="V81" s="219"/>
      <c r="W81" s="219"/>
      <c r="X81" s="219"/>
      <c r="Y81" s="219"/>
      <c r="Z81" s="219"/>
      <c r="AA81" s="219"/>
      <c r="AB81" s="219"/>
      <c r="AC81" s="219"/>
      <c r="AD81" s="219"/>
      <c r="AE81" s="219"/>
      <c r="AF81" s="219"/>
      <c r="AG81" s="219"/>
      <c r="AH81" s="219"/>
      <c r="AI81" s="219"/>
      <c r="AJ81" s="219"/>
      <c r="AK81" s="219"/>
      <c r="AL81" s="219"/>
      <c r="AM81" s="219"/>
      <c r="AN81" s="219"/>
      <c r="AO81" s="219"/>
      <c r="AP81" s="219"/>
      <c r="AQ81" s="219"/>
      <c r="AR81" s="219"/>
      <c r="AS81" s="219"/>
      <c r="AT81" s="219"/>
      <c r="AU81" s="219"/>
    </row>
    <row r="82" spans="2:47">
      <c r="B82" s="237"/>
      <c r="C82" s="237"/>
      <c r="V82" s="219"/>
      <c r="W82" s="219"/>
      <c r="X82" s="219"/>
      <c r="Y82" s="219"/>
      <c r="Z82" s="219"/>
      <c r="AA82" s="219"/>
      <c r="AB82" s="219"/>
      <c r="AC82" s="219"/>
      <c r="AD82" s="219"/>
      <c r="AE82" s="219"/>
      <c r="AF82" s="219"/>
      <c r="AG82" s="219"/>
      <c r="AH82" s="219"/>
      <c r="AI82" s="219"/>
      <c r="AJ82" s="219"/>
      <c r="AK82" s="219"/>
      <c r="AL82" s="219"/>
      <c r="AM82" s="219"/>
      <c r="AN82" s="219"/>
      <c r="AO82" s="219"/>
      <c r="AP82" s="219"/>
      <c r="AQ82" s="219"/>
      <c r="AR82" s="219"/>
      <c r="AS82" s="219"/>
      <c r="AT82" s="219"/>
      <c r="AU82" s="219"/>
    </row>
    <row r="83" spans="2:47">
      <c r="B83" s="237"/>
      <c r="C83" s="237"/>
      <c r="V83" s="219"/>
      <c r="W83" s="219"/>
      <c r="X83" s="219"/>
      <c r="Y83" s="219"/>
      <c r="Z83" s="219"/>
      <c r="AA83" s="219"/>
      <c r="AB83" s="219"/>
      <c r="AC83" s="219"/>
      <c r="AD83" s="219"/>
      <c r="AE83" s="219"/>
      <c r="AF83" s="219"/>
      <c r="AG83" s="219"/>
      <c r="AH83" s="219"/>
      <c r="AI83" s="219"/>
      <c r="AJ83" s="219"/>
      <c r="AK83" s="219"/>
      <c r="AL83" s="219"/>
      <c r="AM83" s="219"/>
      <c r="AN83" s="219"/>
      <c r="AO83" s="219"/>
      <c r="AP83" s="219"/>
      <c r="AQ83" s="219"/>
      <c r="AR83" s="219"/>
      <c r="AS83" s="219"/>
      <c r="AT83" s="219"/>
      <c r="AU83" s="219"/>
    </row>
    <row r="84" spans="2:47">
      <c r="B84" s="237"/>
      <c r="C84" s="237"/>
      <c r="V84" s="219"/>
      <c r="W84" s="219"/>
      <c r="X84" s="219"/>
      <c r="Y84" s="219"/>
      <c r="Z84" s="219"/>
      <c r="AA84" s="219"/>
      <c r="AB84" s="219"/>
      <c r="AC84" s="219"/>
      <c r="AD84" s="219"/>
      <c r="AE84" s="219"/>
      <c r="AF84" s="219"/>
      <c r="AG84" s="219"/>
      <c r="AH84" s="219"/>
      <c r="AI84" s="219"/>
      <c r="AJ84" s="219"/>
      <c r="AK84" s="219"/>
      <c r="AL84" s="219"/>
      <c r="AM84" s="219"/>
      <c r="AN84" s="219"/>
      <c r="AO84" s="219"/>
      <c r="AP84" s="219"/>
      <c r="AQ84" s="219"/>
      <c r="AR84" s="219"/>
      <c r="AS84" s="219"/>
      <c r="AT84" s="219"/>
      <c r="AU84" s="219"/>
    </row>
    <row r="85" spans="2:47">
      <c r="B85" s="237"/>
      <c r="C85" s="237"/>
      <c r="V85" s="219"/>
      <c r="W85" s="219"/>
      <c r="X85" s="219"/>
      <c r="Y85" s="219"/>
      <c r="Z85" s="219"/>
      <c r="AA85" s="219"/>
      <c r="AB85" s="219"/>
      <c r="AC85" s="219"/>
      <c r="AD85" s="219"/>
      <c r="AE85" s="219"/>
      <c r="AF85" s="219"/>
      <c r="AG85" s="219"/>
      <c r="AH85" s="219"/>
      <c r="AI85" s="219"/>
      <c r="AJ85" s="219"/>
      <c r="AK85" s="219"/>
      <c r="AL85" s="219"/>
      <c r="AM85" s="219"/>
      <c r="AN85" s="219"/>
      <c r="AO85" s="219"/>
      <c r="AP85" s="219"/>
      <c r="AQ85" s="219"/>
      <c r="AR85" s="219"/>
      <c r="AS85" s="219"/>
      <c r="AT85" s="219"/>
      <c r="AU85" s="219"/>
    </row>
    <row r="86" spans="2:47">
      <c r="B86" s="237"/>
      <c r="C86" s="237"/>
      <c r="V86" s="219"/>
      <c r="W86" s="219"/>
      <c r="X86" s="219"/>
      <c r="Y86" s="219"/>
      <c r="Z86" s="219"/>
      <c r="AA86" s="219"/>
      <c r="AB86" s="219"/>
      <c r="AC86" s="219"/>
      <c r="AD86" s="219"/>
      <c r="AE86" s="219"/>
      <c r="AF86" s="219"/>
      <c r="AG86" s="219"/>
      <c r="AH86" s="219"/>
      <c r="AI86" s="219"/>
      <c r="AJ86" s="219"/>
      <c r="AK86" s="219"/>
      <c r="AL86" s="219"/>
      <c r="AM86" s="219"/>
      <c r="AN86" s="219"/>
      <c r="AO86" s="219"/>
      <c r="AP86" s="219"/>
      <c r="AQ86" s="219"/>
      <c r="AR86" s="219"/>
      <c r="AS86" s="219"/>
      <c r="AT86" s="219"/>
      <c r="AU86" s="219"/>
    </row>
    <row r="87" spans="2:47">
      <c r="B87" s="237"/>
      <c r="C87" s="237"/>
      <c r="V87" s="219"/>
      <c r="W87" s="219"/>
      <c r="X87" s="219"/>
      <c r="Y87" s="219"/>
      <c r="Z87" s="219"/>
      <c r="AA87" s="219"/>
      <c r="AB87" s="219"/>
      <c r="AC87" s="219"/>
      <c r="AD87" s="219"/>
      <c r="AE87" s="219"/>
      <c r="AF87" s="219"/>
      <c r="AG87" s="219"/>
      <c r="AH87" s="219"/>
      <c r="AI87" s="219"/>
      <c r="AJ87" s="219"/>
      <c r="AK87" s="219"/>
      <c r="AL87" s="219"/>
      <c r="AM87" s="219"/>
      <c r="AN87" s="219"/>
      <c r="AO87" s="219"/>
      <c r="AP87" s="219"/>
      <c r="AQ87" s="219"/>
      <c r="AR87" s="219"/>
      <c r="AS87" s="219"/>
      <c r="AT87" s="219"/>
      <c r="AU87" s="219"/>
    </row>
    <row r="88" spans="2:47">
      <c r="B88" s="237"/>
      <c r="C88" s="237"/>
      <c r="V88" s="219"/>
    </row>
    <row r="89" spans="2:47">
      <c r="B89" s="237"/>
      <c r="C89" s="237"/>
      <c r="V89" s="219"/>
    </row>
    <row r="90" spans="2:47">
      <c r="B90" s="237"/>
      <c r="C90" s="237"/>
      <c r="V90" s="219"/>
    </row>
    <row r="91" spans="2:47">
      <c r="B91" s="237"/>
      <c r="C91" s="237"/>
      <c r="V91" s="219"/>
    </row>
    <row r="92" spans="2:47">
      <c r="B92" s="237"/>
      <c r="C92" s="237"/>
      <c r="V92" s="219"/>
    </row>
    <row r="93" spans="2:47">
      <c r="B93" s="237"/>
      <c r="C93" s="237"/>
    </row>
    <row r="94" spans="2:47">
      <c r="B94" s="237"/>
      <c r="C94" s="237"/>
    </row>
    <row r="95" spans="2:47">
      <c r="B95" s="237"/>
      <c r="C95" s="237"/>
    </row>
    <row r="96" spans="2:47">
      <c r="B96" s="237"/>
      <c r="C96" s="237"/>
    </row>
    <row r="97" spans="2:3">
      <c r="B97" s="237"/>
      <c r="C97" s="237"/>
    </row>
    <row r="98" spans="2:3">
      <c r="B98" s="237"/>
      <c r="C98" s="237"/>
    </row>
    <row r="99" spans="2:3">
      <c r="B99" s="237"/>
      <c r="C99" s="237"/>
    </row>
    <row r="100" spans="2:3">
      <c r="B100" s="237"/>
      <c r="C100" s="237"/>
    </row>
    <row r="101" spans="2:3">
      <c r="B101" s="237"/>
      <c r="C101" s="237"/>
    </row>
    <row r="102" spans="2:3">
      <c r="B102" s="237"/>
      <c r="C102" s="237"/>
    </row>
    <row r="103" spans="2:3">
      <c r="B103" s="237"/>
      <c r="C103" s="237"/>
    </row>
    <row r="104" spans="2:3">
      <c r="B104" s="237"/>
      <c r="C104" s="237"/>
    </row>
    <row r="105" spans="2:3">
      <c r="B105" s="237"/>
      <c r="C105" s="237"/>
    </row>
    <row r="106" spans="2:3">
      <c r="B106" s="237"/>
      <c r="C106" s="237"/>
    </row>
    <row r="107" spans="2:3">
      <c r="B107" s="237"/>
      <c r="C107" s="237"/>
    </row>
    <row r="108" spans="2:3">
      <c r="B108" s="237"/>
      <c r="C108" s="237"/>
    </row>
    <row r="109" spans="2:3">
      <c r="B109" s="237"/>
      <c r="C109" s="237"/>
    </row>
    <row r="110" spans="2:3">
      <c r="B110" s="237"/>
      <c r="C110" s="237"/>
    </row>
    <row r="111" spans="2:3">
      <c r="B111" s="237"/>
      <c r="C111" s="237"/>
    </row>
    <row r="112" spans="2:3">
      <c r="B112" s="237"/>
      <c r="C112" s="237"/>
    </row>
    <row r="113" spans="2:3">
      <c r="B113" s="237"/>
      <c r="C113" s="237"/>
    </row>
    <row r="114" spans="2:3">
      <c r="B114" s="237"/>
      <c r="C114" s="237"/>
    </row>
    <row r="115" spans="2:3">
      <c r="B115" s="237"/>
      <c r="C115" s="237"/>
    </row>
    <row r="116" spans="2:3">
      <c r="B116" s="237"/>
      <c r="C116" s="237"/>
    </row>
    <row r="117" spans="2:3">
      <c r="B117" s="237"/>
      <c r="C117" s="237"/>
    </row>
    <row r="118" spans="2:3">
      <c r="B118" s="237"/>
      <c r="C118" s="237"/>
    </row>
    <row r="119" spans="2:3">
      <c r="B119" s="237"/>
      <c r="C119" s="237"/>
    </row>
    <row r="120" spans="2:3">
      <c r="B120" s="237"/>
      <c r="C120" s="237"/>
    </row>
    <row r="121" spans="2:3">
      <c r="B121" s="237"/>
      <c r="C121" s="237"/>
    </row>
    <row r="122" spans="2:3">
      <c r="B122" s="237"/>
      <c r="C122" s="237"/>
    </row>
    <row r="123" spans="2:3">
      <c r="B123" s="237"/>
      <c r="C123" s="237"/>
    </row>
    <row r="124" spans="2:3">
      <c r="B124" s="237"/>
      <c r="C124" s="237"/>
    </row>
    <row r="125" spans="2:3">
      <c r="B125" s="237"/>
      <c r="C125" s="237"/>
    </row>
    <row r="126" spans="2:3">
      <c r="B126" s="237"/>
      <c r="C126" s="237"/>
    </row>
    <row r="127" spans="2:3">
      <c r="B127" s="237"/>
      <c r="C127" s="237"/>
    </row>
    <row r="128" spans="2:3">
      <c r="B128" s="237"/>
      <c r="C128" s="237"/>
    </row>
    <row r="129" spans="2:3">
      <c r="B129" s="237"/>
      <c r="C129" s="237"/>
    </row>
    <row r="130" spans="2:3">
      <c r="B130" s="237"/>
      <c r="C130" s="237"/>
    </row>
    <row r="131" spans="2:3">
      <c r="B131" s="237"/>
      <c r="C131" s="237"/>
    </row>
    <row r="132" spans="2:3">
      <c r="B132" s="237"/>
      <c r="C132" s="237"/>
    </row>
    <row r="133" spans="2:3">
      <c r="B133" s="237"/>
      <c r="C133" s="237"/>
    </row>
    <row r="134" spans="2:3">
      <c r="B134" s="237"/>
      <c r="C134" s="237"/>
    </row>
    <row r="135" spans="2:3">
      <c r="B135" s="237"/>
      <c r="C135" s="237"/>
    </row>
    <row r="136" spans="2:3">
      <c r="B136" s="237"/>
      <c r="C136" s="237"/>
    </row>
    <row r="137" spans="2:3">
      <c r="B137" s="237"/>
      <c r="C137" s="237"/>
    </row>
    <row r="138" spans="2:3">
      <c r="B138" s="237"/>
      <c r="C138" s="237"/>
    </row>
    <row r="139" spans="2:3">
      <c r="B139" s="237"/>
      <c r="C139" s="237"/>
    </row>
    <row r="140" spans="2:3">
      <c r="B140" s="237"/>
      <c r="C140" s="237"/>
    </row>
    <row r="141" spans="2:3">
      <c r="B141" s="237"/>
      <c r="C141" s="237"/>
    </row>
    <row r="142" spans="2:3">
      <c r="B142" s="237"/>
      <c r="C142" s="237"/>
    </row>
    <row r="143" spans="2:3">
      <c r="B143" s="237"/>
      <c r="C143" s="237"/>
    </row>
    <row r="144" spans="2:3">
      <c r="B144" s="237"/>
      <c r="C144" s="237"/>
    </row>
    <row r="145" spans="2:3">
      <c r="B145" s="237"/>
      <c r="C145" s="237"/>
    </row>
    <row r="146" spans="2:3">
      <c r="B146" s="237"/>
      <c r="C146" s="237"/>
    </row>
    <row r="147" spans="2:3">
      <c r="B147" s="237"/>
      <c r="C147" s="237"/>
    </row>
    <row r="148" spans="2:3">
      <c r="B148" s="237"/>
      <c r="C148" s="237"/>
    </row>
    <row r="149" spans="2:3">
      <c r="B149" s="237"/>
      <c r="C149" s="237"/>
    </row>
    <row r="150" spans="2:3">
      <c r="B150" s="237"/>
      <c r="C150" s="237"/>
    </row>
    <row r="151" spans="2:3">
      <c r="B151" s="237"/>
      <c r="C151" s="237"/>
    </row>
    <row r="152" spans="2:3">
      <c r="B152" s="237"/>
      <c r="C152" s="237"/>
    </row>
    <row r="153" spans="2:3">
      <c r="B153" s="237"/>
      <c r="C153" s="237"/>
    </row>
    <row r="154" spans="2:3">
      <c r="B154" s="237"/>
      <c r="C154" s="237"/>
    </row>
    <row r="155" spans="2:3">
      <c r="B155" s="237"/>
      <c r="C155" s="237"/>
    </row>
    <row r="156" spans="2:3">
      <c r="B156" s="237"/>
      <c r="C156" s="237"/>
    </row>
    <row r="157" spans="2:3">
      <c r="B157" s="237"/>
      <c r="C157" s="237"/>
    </row>
    <row r="158" spans="2:3">
      <c r="B158" s="237"/>
      <c r="C158" s="237"/>
    </row>
    <row r="159" spans="2:3">
      <c r="B159" s="237"/>
      <c r="C159" s="237"/>
    </row>
    <row r="160" spans="2:3">
      <c r="B160" s="237"/>
      <c r="C160" s="237"/>
    </row>
    <row r="161" spans="2:3">
      <c r="B161" s="237"/>
      <c r="C161" s="237"/>
    </row>
    <row r="162" spans="2:3">
      <c r="B162" s="237"/>
      <c r="C162" s="237"/>
    </row>
    <row r="163" spans="2:3">
      <c r="B163" s="237"/>
      <c r="C163" s="237"/>
    </row>
    <row r="164" spans="2:3">
      <c r="B164" s="237"/>
      <c r="C164" s="237"/>
    </row>
    <row r="165" spans="2:3">
      <c r="B165" s="237"/>
      <c r="C165" s="237"/>
    </row>
    <row r="166" spans="2:3">
      <c r="B166" s="237"/>
      <c r="C166" s="237"/>
    </row>
    <row r="167" spans="2:3">
      <c r="B167" s="237"/>
      <c r="C167" s="237"/>
    </row>
    <row r="168" spans="2:3">
      <c r="B168" s="237"/>
      <c r="C168" s="237"/>
    </row>
    <row r="169" spans="2:3">
      <c r="B169" s="237"/>
      <c r="C169" s="237"/>
    </row>
    <row r="170" spans="2:3">
      <c r="B170" s="237"/>
      <c r="C170" s="237"/>
    </row>
    <row r="171" spans="2:3">
      <c r="B171" s="237"/>
      <c r="C171" s="237"/>
    </row>
    <row r="172" spans="2:3">
      <c r="B172" s="237"/>
      <c r="C172" s="237"/>
    </row>
    <row r="173" spans="2:3">
      <c r="B173" s="237"/>
      <c r="C173" s="237"/>
    </row>
    <row r="174" spans="2:3">
      <c r="B174" s="237"/>
      <c r="C174" s="237"/>
    </row>
    <row r="175" spans="2:3">
      <c r="B175" s="237"/>
      <c r="C175" s="237"/>
    </row>
    <row r="176" spans="2:3">
      <c r="B176" s="237"/>
      <c r="C176" s="237"/>
    </row>
    <row r="177" spans="2:3">
      <c r="B177" s="237"/>
      <c r="C177" s="237"/>
    </row>
    <row r="178" spans="2:3">
      <c r="B178" s="237"/>
      <c r="C178" s="237"/>
    </row>
    <row r="179" spans="2:3">
      <c r="B179" s="237"/>
      <c r="C179" s="237"/>
    </row>
    <row r="180" spans="2:3">
      <c r="B180" s="237"/>
      <c r="C180" s="237"/>
    </row>
    <row r="181" spans="2:3">
      <c r="B181" s="237"/>
      <c r="C181" s="237"/>
    </row>
    <row r="182" spans="2:3">
      <c r="B182" s="237"/>
      <c r="C182" s="237"/>
    </row>
    <row r="183" spans="2:3">
      <c r="B183" s="237"/>
      <c r="C183" s="237"/>
    </row>
    <row r="184" spans="2:3">
      <c r="B184" s="237"/>
      <c r="C184" s="237"/>
    </row>
    <row r="185" spans="2:3">
      <c r="B185" s="237"/>
      <c r="C185" s="237"/>
    </row>
    <row r="186" spans="2:3">
      <c r="B186" s="237"/>
      <c r="C186" s="237"/>
    </row>
    <row r="187" spans="2:3">
      <c r="B187" s="237"/>
      <c r="C187" s="237"/>
    </row>
    <row r="188" spans="2:3">
      <c r="B188" s="237"/>
      <c r="C188" s="237"/>
    </row>
    <row r="189" spans="2:3">
      <c r="B189" s="237"/>
      <c r="C189" s="237"/>
    </row>
    <row r="190" spans="2:3">
      <c r="B190" s="237"/>
      <c r="C190" s="237"/>
    </row>
    <row r="191" spans="2:3">
      <c r="B191" s="237"/>
      <c r="C191" s="237"/>
    </row>
    <row r="192" spans="2:3">
      <c r="B192" s="237"/>
      <c r="C192" s="237"/>
    </row>
    <row r="193" spans="2:3">
      <c r="B193" s="237"/>
      <c r="C193" s="237"/>
    </row>
    <row r="194" spans="2:3">
      <c r="B194" s="237"/>
      <c r="C194" s="237"/>
    </row>
    <row r="195" spans="2:3">
      <c r="B195" s="237"/>
      <c r="C195" s="237"/>
    </row>
    <row r="196" spans="2:3">
      <c r="B196" s="237"/>
      <c r="C196" s="237"/>
    </row>
    <row r="197" spans="2:3">
      <c r="B197" s="237"/>
      <c r="C197" s="237"/>
    </row>
    <row r="198" spans="2:3">
      <c r="B198" s="237"/>
      <c r="C198" s="237"/>
    </row>
    <row r="199" spans="2:3">
      <c r="B199" s="237"/>
      <c r="C199" s="237"/>
    </row>
    <row r="200" spans="2:3">
      <c r="B200" s="237"/>
      <c r="C200" s="237"/>
    </row>
    <row r="201" spans="2:3">
      <c r="B201" s="237"/>
      <c r="C201" s="237"/>
    </row>
    <row r="202" spans="2:3">
      <c r="B202" s="237"/>
      <c r="C202" s="237"/>
    </row>
    <row r="203" spans="2:3">
      <c r="B203" s="237"/>
      <c r="C203" s="237"/>
    </row>
    <row r="204" spans="2:3">
      <c r="B204" s="237"/>
      <c r="C204" s="237"/>
    </row>
    <row r="205" spans="2:3">
      <c r="B205" s="237"/>
      <c r="C205" s="237"/>
    </row>
    <row r="206" spans="2:3">
      <c r="B206" s="237"/>
      <c r="C206" s="237"/>
    </row>
    <row r="207" spans="2:3">
      <c r="B207" s="237"/>
      <c r="C207" s="237"/>
    </row>
    <row r="208" spans="2:3">
      <c r="B208" s="237"/>
      <c r="C208" s="237"/>
    </row>
    <row r="209" spans="2:3">
      <c r="B209" s="237"/>
      <c r="C209" s="237"/>
    </row>
    <row r="210" spans="2:3">
      <c r="B210" s="237"/>
      <c r="C210" s="237"/>
    </row>
    <row r="211" spans="2:3">
      <c r="B211" s="237"/>
      <c r="C211" s="237"/>
    </row>
    <row r="212" spans="2:3">
      <c r="B212" s="237"/>
      <c r="C212" s="237"/>
    </row>
    <row r="213" spans="2:3">
      <c r="B213" s="237"/>
      <c r="C213" s="237"/>
    </row>
    <row r="214" spans="2:3">
      <c r="B214" s="237"/>
      <c r="C214" s="237"/>
    </row>
    <row r="215" spans="2:3">
      <c r="B215" s="237"/>
      <c r="C215" s="237"/>
    </row>
    <row r="216" spans="2:3">
      <c r="B216" s="237"/>
      <c r="C216" s="237"/>
    </row>
    <row r="217" spans="2:3">
      <c r="B217" s="237"/>
      <c r="C217" s="237"/>
    </row>
    <row r="218" spans="2:3">
      <c r="B218" s="237"/>
      <c r="C218" s="237"/>
    </row>
    <row r="219" spans="2:3">
      <c r="B219" s="237"/>
      <c r="C219" s="237"/>
    </row>
    <row r="220" spans="2:3">
      <c r="B220" s="237"/>
      <c r="C220" s="237"/>
    </row>
    <row r="221" spans="2:3">
      <c r="B221" s="237"/>
      <c r="C221" s="237"/>
    </row>
    <row r="222" spans="2:3">
      <c r="B222" s="237"/>
      <c r="C222" s="237"/>
    </row>
    <row r="223" spans="2:3">
      <c r="B223" s="237"/>
      <c r="C223" s="237"/>
    </row>
    <row r="224" spans="2:3">
      <c r="B224" s="237"/>
      <c r="C224" s="237"/>
    </row>
    <row r="225" spans="2:3">
      <c r="B225" s="237"/>
      <c r="C225" s="237"/>
    </row>
    <row r="226" spans="2:3">
      <c r="B226" s="237"/>
      <c r="C226" s="237"/>
    </row>
    <row r="227" spans="2:3">
      <c r="B227" s="237"/>
      <c r="C227" s="237"/>
    </row>
    <row r="228" spans="2:3">
      <c r="B228" s="237"/>
      <c r="C228" s="237"/>
    </row>
    <row r="229" spans="2:3">
      <c r="B229" s="237"/>
      <c r="C229" s="237"/>
    </row>
    <row r="230" spans="2:3">
      <c r="B230" s="237"/>
      <c r="C230" s="237"/>
    </row>
    <row r="231" spans="2:3">
      <c r="B231" s="237"/>
      <c r="C231" s="237"/>
    </row>
    <row r="232" spans="2:3">
      <c r="B232" s="237"/>
      <c r="C232" s="237"/>
    </row>
    <row r="233" spans="2:3">
      <c r="B233" s="237"/>
      <c r="C233" s="237"/>
    </row>
    <row r="234" spans="2:3">
      <c r="B234" s="237"/>
      <c r="C234" s="237"/>
    </row>
    <row r="235" spans="2:3">
      <c r="B235" s="237"/>
      <c r="C235" s="237"/>
    </row>
    <row r="236" spans="2:3">
      <c r="B236" s="237"/>
      <c r="C236" s="237"/>
    </row>
    <row r="237" spans="2:3">
      <c r="B237" s="237"/>
      <c r="C237" s="237"/>
    </row>
    <row r="238" spans="2:3">
      <c r="B238" s="237"/>
      <c r="C238" s="237"/>
    </row>
    <row r="239" spans="2:3">
      <c r="B239" s="237"/>
      <c r="C239" s="237"/>
    </row>
    <row r="240" spans="2:3">
      <c r="B240" s="237"/>
      <c r="C240" s="237"/>
    </row>
    <row r="241" spans="2:3">
      <c r="B241" s="237"/>
      <c r="C241" s="237"/>
    </row>
    <row r="242" spans="2:3">
      <c r="B242" s="237"/>
      <c r="C242" s="237"/>
    </row>
    <row r="243" spans="2:3">
      <c r="B243" s="237"/>
      <c r="C243" s="237"/>
    </row>
    <row r="244" spans="2:3">
      <c r="B244" s="237"/>
      <c r="C244" s="237"/>
    </row>
    <row r="245" spans="2:3">
      <c r="B245" s="237"/>
      <c r="C245" s="237"/>
    </row>
    <row r="246" spans="2:3">
      <c r="B246" s="237"/>
      <c r="C246" s="237"/>
    </row>
    <row r="247" spans="2:3">
      <c r="B247" s="237"/>
      <c r="C247" s="237"/>
    </row>
    <row r="248" spans="2:3">
      <c r="B248" s="237"/>
      <c r="C248" s="237"/>
    </row>
    <row r="249" spans="2:3">
      <c r="B249" s="237"/>
      <c r="C249" s="237"/>
    </row>
    <row r="250" spans="2:3">
      <c r="B250" s="237"/>
      <c r="C250" s="237"/>
    </row>
    <row r="251" spans="2:3">
      <c r="B251" s="237"/>
      <c r="C251" s="237"/>
    </row>
    <row r="252" spans="2:3">
      <c r="B252" s="237"/>
      <c r="C252" s="237"/>
    </row>
    <row r="253" spans="2:3">
      <c r="B253" s="237"/>
      <c r="C253" s="237"/>
    </row>
    <row r="254" spans="2:3">
      <c r="B254" s="237"/>
      <c r="C254" s="237"/>
    </row>
    <row r="255" spans="2:3">
      <c r="B255" s="237"/>
      <c r="C255" s="237"/>
    </row>
    <row r="256" spans="2:3">
      <c r="B256" s="237"/>
      <c r="C256" s="237"/>
    </row>
    <row r="257" spans="2:3">
      <c r="B257" s="237"/>
      <c r="C257" s="237"/>
    </row>
    <row r="258" spans="2:3">
      <c r="B258" s="237"/>
      <c r="C258" s="237"/>
    </row>
    <row r="259" spans="2:3">
      <c r="B259" s="237"/>
      <c r="C259" s="237"/>
    </row>
    <row r="260" spans="2:3">
      <c r="B260" s="237"/>
      <c r="C260" s="237"/>
    </row>
    <row r="261" spans="2:3">
      <c r="B261" s="237"/>
      <c r="C261" s="237"/>
    </row>
    <row r="262" spans="2:3">
      <c r="B262" s="237"/>
      <c r="C262" s="237"/>
    </row>
    <row r="263" spans="2:3">
      <c r="B263" s="237"/>
      <c r="C263" s="237"/>
    </row>
    <row r="264" spans="2:3">
      <c r="B264" s="237"/>
      <c r="C264" s="237"/>
    </row>
    <row r="265" spans="2:3">
      <c r="B265" s="237"/>
      <c r="C265" s="237"/>
    </row>
    <row r="266" spans="2:3">
      <c r="B266" s="237"/>
      <c r="C266" s="237"/>
    </row>
    <row r="267" spans="2:3">
      <c r="B267" s="237"/>
      <c r="C267" s="237"/>
    </row>
    <row r="268" spans="2:3">
      <c r="B268" s="237"/>
      <c r="C268" s="237"/>
    </row>
    <row r="269" spans="2:3">
      <c r="B269" s="237"/>
      <c r="C269" s="237"/>
    </row>
    <row r="270" spans="2:3">
      <c r="B270" s="237"/>
      <c r="C270" s="237"/>
    </row>
    <row r="271" spans="2:3">
      <c r="B271" s="237"/>
      <c r="C271" s="237"/>
    </row>
    <row r="272" spans="2:3">
      <c r="B272" s="237"/>
      <c r="C272" s="237"/>
    </row>
    <row r="273" spans="2:3">
      <c r="B273" s="237"/>
      <c r="C273" s="237"/>
    </row>
    <row r="274" spans="2:3">
      <c r="B274" s="237"/>
      <c r="C274" s="237"/>
    </row>
    <row r="275" spans="2:3">
      <c r="B275" s="237"/>
      <c r="C275" s="237"/>
    </row>
    <row r="276" spans="2:3">
      <c r="B276" s="237"/>
      <c r="C276" s="237"/>
    </row>
    <row r="277" spans="2:3">
      <c r="B277" s="237"/>
      <c r="C277" s="237"/>
    </row>
    <row r="278" spans="2:3">
      <c r="B278" s="237"/>
      <c r="C278" s="237"/>
    </row>
    <row r="279" spans="2:3">
      <c r="B279" s="237"/>
      <c r="C279" s="237"/>
    </row>
    <row r="280" spans="2:3">
      <c r="B280" s="237"/>
      <c r="C280" s="237"/>
    </row>
    <row r="281" spans="2:3">
      <c r="B281" s="237"/>
      <c r="C281" s="237"/>
    </row>
    <row r="282" spans="2:3">
      <c r="B282" s="237"/>
      <c r="C282" s="237"/>
    </row>
    <row r="283" spans="2:3">
      <c r="B283" s="237"/>
      <c r="C283" s="237"/>
    </row>
    <row r="284" spans="2:3">
      <c r="B284" s="237"/>
      <c r="C284" s="237"/>
    </row>
    <row r="285" spans="2:3">
      <c r="B285" s="237"/>
      <c r="C285" s="237"/>
    </row>
    <row r="286" spans="2:3">
      <c r="B286" s="237"/>
      <c r="C286" s="237"/>
    </row>
    <row r="287" spans="2:3">
      <c r="B287" s="237"/>
      <c r="C287" s="237"/>
    </row>
    <row r="288" spans="2:3">
      <c r="B288" s="237"/>
      <c r="C288" s="237"/>
    </row>
    <row r="289" spans="2:3">
      <c r="B289" s="237"/>
      <c r="C289" s="237"/>
    </row>
    <row r="290" spans="2:3">
      <c r="B290" s="237"/>
      <c r="C290" s="237"/>
    </row>
    <row r="291" spans="2:3">
      <c r="B291" s="237"/>
      <c r="C291" s="237"/>
    </row>
    <row r="292" spans="2:3">
      <c r="B292" s="237"/>
      <c r="C292" s="237"/>
    </row>
    <row r="293" spans="2:3">
      <c r="B293" s="237"/>
      <c r="C293" s="237"/>
    </row>
    <row r="294" spans="2:3">
      <c r="B294" s="237"/>
      <c r="C294" s="237"/>
    </row>
    <row r="295" spans="2:3">
      <c r="B295" s="237"/>
      <c r="C295" s="237"/>
    </row>
    <row r="296" spans="2:3">
      <c r="B296" s="237"/>
      <c r="C296" s="237"/>
    </row>
    <row r="297" spans="2:3">
      <c r="B297" s="237"/>
      <c r="C297" s="237"/>
    </row>
    <row r="298" spans="2:3">
      <c r="B298" s="237"/>
      <c r="C298" s="237"/>
    </row>
    <row r="299" spans="2:3">
      <c r="B299" s="237"/>
      <c r="C299" s="237"/>
    </row>
    <row r="300" spans="2:3">
      <c r="B300" s="237"/>
      <c r="C300" s="237"/>
    </row>
    <row r="301" spans="2:3">
      <c r="B301" s="237"/>
      <c r="C301" s="237"/>
    </row>
    <row r="302" spans="2:3">
      <c r="B302" s="237"/>
      <c r="C302" s="237"/>
    </row>
    <row r="303" spans="2:3">
      <c r="B303" s="237"/>
      <c r="C303" s="237"/>
    </row>
    <row r="304" spans="2:3">
      <c r="B304" s="237"/>
      <c r="C304" s="237"/>
    </row>
    <row r="305" spans="2:3">
      <c r="B305" s="237"/>
      <c r="C305" s="237"/>
    </row>
    <row r="306" spans="2:3">
      <c r="B306" s="237"/>
      <c r="C306" s="237"/>
    </row>
    <row r="307" spans="2:3">
      <c r="B307" s="237"/>
      <c r="C307" s="237"/>
    </row>
    <row r="308" spans="2:3">
      <c r="B308" s="237"/>
      <c r="C308" s="237"/>
    </row>
    <row r="309" spans="2:3">
      <c r="B309" s="237"/>
      <c r="C309" s="237"/>
    </row>
    <row r="310" spans="2:3">
      <c r="B310" s="237"/>
      <c r="C310" s="237"/>
    </row>
    <row r="311" spans="2:3">
      <c r="B311" s="237"/>
      <c r="C311" s="237"/>
    </row>
    <row r="312" spans="2:3">
      <c r="B312" s="237"/>
      <c r="C312" s="237"/>
    </row>
    <row r="313" spans="2:3">
      <c r="B313" s="237"/>
      <c r="C313" s="237"/>
    </row>
    <row r="314" spans="2:3">
      <c r="B314" s="237"/>
      <c r="C314" s="237"/>
    </row>
    <row r="315" spans="2:3">
      <c r="B315" s="237"/>
      <c r="C315" s="237"/>
    </row>
    <row r="316" spans="2:3">
      <c r="B316" s="237"/>
      <c r="C316" s="237"/>
    </row>
    <row r="317" spans="2:3">
      <c r="B317" s="237"/>
      <c r="C317" s="237"/>
    </row>
    <row r="318" spans="2:3">
      <c r="B318" s="237"/>
      <c r="C318" s="237"/>
    </row>
    <row r="319" spans="2:3">
      <c r="B319" s="237"/>
      <c r="C319" s="237"/>
    </row>
    <row r="320" spans="2:3">
      <c r="B320" s="237"/>
      <c r="C320" s="237"/>
    </row>
    <row r="321" spans="2:3">
      <c r="B321" s="237"/>
      <c r="C321" s="237"/>
    </row>
    <row r="322" spans="2:3">
      <c r="B322" s="237"/>
      <c r="C322" s="237"/>
    </row>
    <row r="323" spans="2:3">
      <c r="B323" s="237"/>
      <c r="C323" s="237"/>
    </row>
    <row r="324" spans="2:3">
      <c r="B324" s="237"/>
      <c r="C324" s="237"/>
    </row>
    <row r="325" spans="2:3">
      <c r="B325" s="237"/>
      <c r="C325" s="237"/>
    </row>
    <row r="326" spans="2:3">
      <c r="B326" s="237"/>
      <c r="C326" s="237"/>
    </row>
    <row r="327" spans="2:3">
      <c r="B327" s="237"/>
      <c r="C327" s="237"/>
    </row>
    <row r="328" spans="2:3">
      <c r="B328" s="237"/>
      <c r="C328" s="237"/>
    </row>
    <row r="329" spans="2:3">
      <c r="B329" s="237"/>
      <c r="C329" s="237"/>
    </row>
    <row r="330" spans="2:3">
      <c r="B330" s="237"/>
      <c r="C330" s="237"/>
    </row>
    <row r="331" spans="2:3">
      <c r="B331" s="237"/>
      <c r="C331" s="237"/>
    </row>
    <row r="332" spans="2:3">
      <c r="B332" s="237"/>
      <c r="C332" s="237"/>
    </row>
    <row r="333" spans="2:3">
      <c r="B333" s="237"/>
      <c r="C333" s="237"/>
    </row>
    <row r="334" spans="2:3">
      <c r="B334" s="237"/>
      <c r="C334" s="237"/>
    </row>
    <row r="335" spans="2:3">
      <c r="B335" s="237"/>
      <c r="C335" s="237"/>
    </row>
    <row r="336" spans="2:3">
      <c r="B336" s="237"/>
      <c r="C336" s="237"/>
    </row>
    <row r="337" spans="2:3">
      <c r="B337" s="237"/>
      <c r="C337" s="237"/>
    </row>
    <row r="338" spans="2:3">
      <c r="B338" s="237"/>
      <c r="C338" s="237"/>
    </row>
    <row r="339" spans="2:3">
      <c r="B339" s="237"/>
      <c r="C339" s="237"/>
    </row>
    <row r="340" spans="2:3">
      <c r="B340" s="237"/>
      <c r="C340" s="237"/>
    </row>
    <row r="341" spans="2:3">
      <c r="B341" s="237"/>
      <c r="C341" s="237"/>
    </row>
    <row r="342" spans="2:3">
      <c r="B342" s="237"/>
      <c r="C342" s="237"/>
    </row>
    <row r="343" spans="2:3">
      <c r="B343" s="237"/>
      <c r="C343" s="237"/>
    </row>
    <row r="344" spans="2:3">
      <c r="B344" s="237"/>
      <c r="C344" s="237"/>
    </row>
    <row r="345" spans="2:3">
      <c r="B345" s="237"/>
      <c r="C345" s="237"/>
    </row>
    <row r="346" spans="2:3">
      <c r="B346" s="237"/>
      <c r="C346" s="237"/>
    </row>
    <row r="347" spans="2:3">
      <c r="B347" s="237"/>
      <c r="C347" s="237"/>
    </row>
    <row r="348" spans="2:3">
      <c r="B348" s="237"/>
      <c r="C348" s="237"/>
    </row>
    <row r="349" spans="2:3">
      <c r="B349" s="237"/>
      <c r="C349" s="237"/>
    </row>
    <row r="350" spans="2:3">
      <c r="B350" s="237"/>
      <c r="C350" s="237"/>
    </row>
    <row r="351" spans="2:3">
      <c r="B351" s="237"/>
      <c r="C351" s="237"/>
    </row>
    <row r="352" spans="2:3">
      <c r="B352" s="237"/>
      <c r="C352" s="237"/>
    </row>
    <row r="353" spans="2:3">
      <c r="B353" s="237"/>
      <c r="C353" s="237"/>
    </row>
    <row r="354" spans="2:3">
      <c r="B354" s="237"/>
      <c r="C354" s="237"/>
    </row>
    <row r="355" spans="2:3">
      <c r="B355" s="237"/>
      <c r="C355" s="237"/>
    </row>
    <row r="356" spans="2:3">
      <c r="B356" s="237"/>
      <c r="C356" s="237"/>
    </row>
    <row r="357" spans="2:3">
      <c r="B357" s="237"/>
      <c r="C357" s="237"/>
    </row>
    <row r="358" spans="2:3">
      <c r="B358" s="237"/>
      <c r="C358" s="237"/>
    </row>
    <row r="359" spans="2:3">
      <c r="B359" s="237"/>
      <c r="C359" s="237"/>
    </row>
    <row r="360" spans="2:3">
      <c r="B360" s="237"/>
      <c r="C360" s="237"/>
    </row>
    <row r="361" spans="2:3">
      <c r="B361" s="237"/>
      <c r="C361" s="237"/>
    </row>
    <row r="362" spans="2:3">
      <c r="B362" s="237"/>
      <c r="C362" s="237"/>
    </row>
    <row r="363" spans="2:3">
      <c r="B363" s="237"/>
      <c r="C363" s="237"/>
    </row>
    <row r="364" spans="2:3">
      <c r="B364" s="237"/>
      <c r="C364" s="237"/>
    </row>
    <row r="365" spans="2:3">
      <c r="B365" s="237"/>
      <c r="C365" s="237"/>
    </row>
    <row r="366" spans="2:3">
      <c r="B366" s="237"/>
      <c r="C366" s="237"/>
    </row>
    <row r="367" spans="2:3">
      <c r="B367" s="237"/>
      <c r="C367" s="237"/>
    </row>
    <row r="368" spans="2:3">
      <c r="B368" s="237"/>
      <c r="C368" s="237"/>
    </row>
    <row r="369" spans="2:3">
      <c r="B369" s="237"/>
      <c r="C369" s="237"/>
    </row>
    <row r="370" spans="2:3">
      <c r="B370" s="237"/>
      <c r="C370" s="237"/>
    </row>
    <row r="371" spans="2:3">
      <c r="B371" s="237"/>
      <c r="C371" s="237"/>
    </row>
    <row r="372" spans="2:3">
      <c r="B372" s="237"/>
      <c r="C372" s="237"/>
    </row>
    <row r="373" spans="2:3">
      <c r="B373" s="237"/>
      <c r="C373" s="237"/>
    </row>
    <row r="374" spans="2:3">
      <c r="B374" s="237"/>
      <c r="C374" s="237"/>
    </row>
    <row r="375" spans="2:3">
      <c r="B375" s="237"/>
      <c r="C375" s="237"/>
    </row>
    <row r="376" spans="2:3">
      <c r="B376" s="237"/>
      <c r="C376" s="237"/>
    </row>
    <row r="377" spans="2:3">
      <c r="B377" s="237"/>
      <c r="C377" s="237"/>
    </row>
    <row r="378" spans="2:3">
      <c r="B378" s="237"/>
      <c r="C378" s="237"/>
    </row>
    <row r="379" spans="2:3">
      <c r="B379" s="237"/>
      <c r="C379" s="237"/>
    </row>
    <row r="380" spans="2:3">
      <c r="B380" s="237"/>
      <c r="C380" s="237"/>
    </row>
    <row r="381" spans="2:3">
      <c r="B381" s="237"/>
      <c r="C381" s="237"/>
    </row>
    <row r="382" spans="2:3">
      <c r="B382" s="237"/>
      <c r="C382" s="237"/>
    </row>
    <row r="383" spans="2:3">
      <c r="B383" s="237"/>
      <c r="C383" s="237"/>
    </row>
    <row r="384" spans="2:3">
      <c r="B384" s="237"/>
      <c r="C384" s="237"/>
    </row>
    <row r="385" spans="2:3">
      <c r="B385" s="237"/>
      <c r="C385" s="237"/>
    </row>
    <row r="386" spans="2:3">
      <c r="B386" s="237"/>
      <c r="C386" s="237"/>
    </row>
    <row r="387" spans="2:3">
      <c r="B387" s="237"/>
      <c r="C387" s="237"/>
    </row>
    <row r="388" spans="2:3">
      <c r="B388" s="237"/>
      <c r="C388" s="237"/>
    </row>
    <row r="389" spans="2:3">
      <c r="B389" s="237"/>
      <c r="C389" s="237"/>
    </row>
    <row r="390" spans="2:3">
      <c r="B390" s="237"/>
      <c r="C390" s="237"/>
    </row>
    <row r="391" spans="2:3">
      <c r="B391" s="237"/>
      <c r="C391" s="237"/>
    </row>
    <row r="392" spans="2:3">
      <c r="B392" s="237"/>
      <c r="C392" s="237"/>
    </row>
    <row r="393" spans="2:3">
      <c r="B393" s="237"/>
      <c r="C393" s="237"/>
    </row>
    <row r="394" spans="2:3">
      <c r="B394" s="237"/>
      <c r="C394" s="237"/>
    </row>
    <row r="395" spans="2:3">
      <c r="B395" s="237"/>
      <c r="C395" s="237"/>
    </row>
    <row r="396" spans="2:3">
      <c r="B396" s="237"/>
      <c r="C396" s="237"/>
    </row>
    <row r="397" spans="2:3">
      <c r="B397" s="237"/>
      <c r="C397" s="237"/>
    </row>
    <row r="398" spans="2:3">
      <c r="B398" s="237"/>
      <c r="C398" s="237"/>
    </row>
    <row r="399" spans="2:3">
      <c r="B399" s="237"/>
      <c r="C399" s="237"/>
    </row>
    <row r="400" spans="2:3">
      <c r="B400" s="237"/>
      <c r="C400" s="237"/>
    </row>
    <row r="401" spans="2:3">
      <c r="B401" s="237"/>
      <c r="C401" s="237"/>
    </row>
    <row r="402" spans="2:3">
      <c r="B402" s="237"/>
      <c r="C402" s="237"/>
    </row>
    <row r="403" spans="2:3">
      <c r="B403" s="237"/>
      <c r="C403" s="237"/>
    </row>
    <row r="404" spans="2:3">
      <c r="B404" s="237"/>
      <c r="C404" s="237"/>
    </row>
    <row r="405" spans="2:3">
      <c r="B405" s="237"/>
      <c r="C405" s="237"/>
    </row>
    <row r="406" spans="2:3">
      <c r="B406" s="237"/>
      <c r="C406" s="237"/>
    </row>
    <row r="407" spans="2:3">
      <c r="B407" s="237"/>
      <c r="C407" s="237"/>
    </row>
    <row r="408" spans="2:3">
      <c r="B408" s="237"/>
      <c r="C408" s="237"/>
    </row>
    <row r="409" spans="2:3">
      <c r="B409" s="237"/>
      <c r="C409" s="237"/>
    </row>
    <row r="410" spans="2:3">
      <c r="B410" s="237"/>
      <c r="C410" s="237"/>
    </row>
    <row r="411" spans="2:3">
      <c r="B411" s="237"/>
      <c r="C411" s="237"/>
    </row>
    <row r="412" spans="2:3">
      <c r="B412" s="237"/>
      <c r="C412" s="237"/>
    </row>
    <row r="413" spans="2:3">
      <c r="B413" s="237"/>
      <c r="C413" s="237"/>
    </row>
    <row r="414" spans="2:3">
      <c r="B414" s="237"/>
      <c r="C414" s="237"/>
    </row>
    <row r="415" spans="2:3">
      <c r="B415" s="237"/>
      <c r="C415" s="237"/>
    </row>
    <row r="416" spans="2:3">
      <c r="B416" s="237"/>
      <c r="C416" s="237"/>
    </row>
    <row r="417" spans="2:3">
      <c r="B417" s="237"/>
      <c r="C417" s="237"/>
    </row>
    <row r="418" spans="2:3">
      <c r="B418" s="237"/>
      <c r="C418" s="237"/>
    </row>
    <row r="419" spans="2:3">
      <c r="B419" s="237"/>
      <c r="C419" s="237"/>
    </row>
    <row r="420" spans="2:3">
      <c r="B420" s="237"/>
      <c r="C420" s="237"/>
    </row>
    <row r="421" spans="2:3">
      <c r="B421" s="237"/>
      <c r="C421" s="237"/>
    </row>
    <row r="422" spans="2:3">
      <c r="B422" s="237"/>
      <c r="C422" s="237"/>
    </row>
    <row r="423" spans="2:3">
      <c r="B423" s="237"/>
      <c r="C423" s="237"/>
    </row>
    <row r="424" spans="2:3">
      <c r="B424" s="237"/>
      <c r="C424" s="237"/>
    </row>
    <row r="425" spans="2:3">
      <c r="B425" s="237"/>
      <c r="C425" s="237"/>
    </row>
    <row r="426" spans="2:3">
      <c r="B426" s="237"/>
      <c r="C426" s="237"/>
    </row>
    <row r="427" spans="2:3">
      <c r="B427" s="237"/>
      <c r="C427" s="237"/>
    </row>
    <row r="428" spans="2:3">
      <c r="B428" s="237"/>
      <c r="C428" s="237"/>
    </row>
    <row r="429" spans="2:3">
      <c r="B429" s="237"/>
      <c r="C429" s="237"/>
    </row>
    <row r="430" spans="2:3">
      <c r="B430" s="237"/>
      <c r="C430" s="237"/>
    </row>
    <row r="431" spans="2:3">
      <c r="B431" s="237"/>
      <c r="C431" s="237"/>
    </row>
    <row r="432" spans="2:3">
      <c r="B432" s="237"/>
      <c r="C432" s="237"/>
    </row>
    <row r="433" spans="2:3">
      <c r="B433" s="237"/>
      <c r="C433" s="237"/>
    </row>
    <row r="434" spans="2:3">
      <c r="B434" s="237"/>
      <c r="C434" s="237"/>
    </row>
    <row r="435" spans="2:3">
      <c r="B435" s="237"/>
      <c r="C435" s="237"/>
    </row>
    <row r="436" spans="2:3">
      <c r="B436" s="237"/>
      <c r="C436" s="237"/>
    </row>
    <row r="437" spans="2:3">
      <c r="B437" s="237"/>
      <c r="C437" s="237"/>
    </row>
    <row r="438" spans="2:3">
      <c r="B438" s="237"/>
      <c r="C438" s="237"/>
    </row>
    <row r="439" spans="2:3">
      <c r="B439" s="237"/>
      <c r="C439" s="237"/>
    </row>
    <row r="440" spans="2:3">
      <c r="B440" s="237"/>
      <c r="C440" s="237"/>
    </row>
    <row r="441" spans="2:3">
      <c r="B441" s="237"/>
      <c r="C441" s="237"/>
    </row>
    <row r="442" spans="2:3">
      <c r="B442" s="237"/>
      <c r="C442" s="237"/>
    </row>
    <row r="443" spans="2:3">
      <c r="B443" s="237"/>
      <c r="C443" s="237"/>
    </row>
    <row r="444" spans="2:3">
      <c r="B444" s="237"/>
      <c r="C444" s="237"/>
    </row>
    <row r="445" spans="2:3">
      <c r="B445" s="237"/>
      <c r="C445" s="237"/>
    </row>
    <row r="446" spans="2:3">
      <c r="B446" s="237"/>
      <c r="C446" s="237"/>
    </row>
    <row r="447" spans="2:3">
      <c r="B447" s="237"/>
      <c r="C447" s="237"/>
    </row>
    <row r="448" spans="2:3">
      <c r="B448" s="237"/>
      <c r="C448" s="237"/>
    </row>
    <row r="449" spans="2:3">
      <c r="B449" s="237"/>
      <c r="C449" s="237"/>
    </row>
    <row r="450" spans="2:3">
      <c r="B450" s="237"/>
      <c r="C450" s="237"/>
    </row>
    <row r="451" spans="2:3">
      <c r="B451" s="237"/>
      <c r="C451" s="237"/>
    </row>
    <row r="452" spans="2:3">
      <c r="B452" s="237"/>
      <c r="C452" s="237"/>
    </row>
    <row r="453" spans="2:3">
      <c r="B453" s="237"/>
      <c r="C453" s="237"/>
    </row>
    <row r="454" spans="2:3">
      <c r="B454" s="237"/>
      <c r="C454" s="237"/>
    </row>
    <row r="455" spans="2:3">
      <c r="B455" s="237"/>
      <c r="C455" s="237"/>
    </row>
    <row r="456" spans="2:3">
      <c r="B456" s="237"/>
      <c r="C456" s="237"/>
    </row>
    <row r="457" spans="2:3">
      <c r="B457" s="237"/>
      <c r="C457" s="237"/>
    </row>
    <row r="458" spans="2:3">
      <c r="B458" s="237"/>
      <c r="C458" s="237"/>
    </row>
    <row r="459" spans="2:3">
      <c r="B459" s="237"/>
      <c r="C459" s="237"/>
    </row>
    <row r="460" spans="2:3">
      <c r="B460" s="237"/>
      <c r="C460" s="237"/>
    </row>
    <row r="461" spans="2:3">
      <c r="B461" s="237"/>
      <c r="C461" s="237"/>
    </row>
    <row r="462" spans="2:3">
      <c r="B462" s="237"/>
      <c r="C462" s="237"/>
    </row>
    <row r="463" spans="2:3">
      <c r="B463" s="237"/>
      <c r="C463" s="237"/>
    </row>
    <row r="464" spans="2:3">
      <c r="B464" s="237"/>
      <c r="C464" s="237"/>
    </row>
    <row r="465" spans="2:3">
      <c r="B465" s="237"/>
      <c r="C465" s="237"/>
    </row>
    <row r="466" spans="2:3">
      <c r="B466" s="237"/>
      <c r="C466" s="237"/>
    </row>
    <row r="467" spans="2:3">
      <c r="B467" s="237"/>
      <c r="C467" s="237"/>
    </row>
    <row r="468" spans="2:3">
      <c r="B468" s="237"/>
      <c r="C468" s="237"/>
    </row>
    <row r="469" spans="2:3">
      <c r="B469" s="237"/>
      <c r="C469" s="237"/>
    </row>
    <row r="470" spans="2:3">
      <c r="B470" s="237"/>
      <c r="C470" s="237"/>
    </row>
    <row r="471" spans="2:3">
      <c r="B471" s="237"/>
      <c r="C471" s="237"/>
    </row>
    <row r="472" spans="2:3">
      <c r="B472" s="237"/>
      <c r="C472" s="237"/>
    </row>
    <row r="473" spans="2:3">
      <c r="B473" s="237"/>
      <c r="C473" s="237"/>
    </row>
    <row r="474" spans="2:3">
      <c r="B474" s="237"/>
      <c r="C474" s="237"/>
    </row>
    <row r="475" spans="2:3">
      <c r="B475" s="237"/>
      <c r="C475" s="237"/>
    </row>
    <row r="476" spans="2:3">
      <c r="B476" s="237"/>
      <c r="C476" s="237"/>
    </row>
    <row r="477" spans="2:3">
      <c r="B477" s="237"/>
      <c r="C477" s="237"/>
    </row>
    <row r="478" spans="2:3">
      <c r="B478" s="237"/>
      <c r="C478" s="237"/>
    </row>
    <row r="479" spans="2:3">
      <c r="B479" s="237"/>
      <c r="C479" s="237"/>
    </row>
    <row r="480" spans="2:3">
      <c r="B480" s="237"/>
      <c r="C480" s="237"/>
    </row>
    <row r="481" spans="2:3">
      <c r="B481" s="237"/>
      <c r="C481" s="237"/>
    </row>
    <row r="482" spans="2:3">
      <c r="B482" s="237"/>
      <c r="C482" s="237"/>
    </row>
    <row r="483" spans="2:3">
      <c r="B483" s="237"/>
      <c r="C483" s="237"/>
    </row>
    <row r="484" spans="2:3">
      <c r="B484" s="237"/>
      <c r="C484" s="237"/>
    </row>
    <row r="485" spans="2:3">
      <c r="B485" s="237"/>
      <c r="C485" s="237"/>
    </row>
    <row r="486" spans="2:3">
      <c r="B486" s="237"/>
      <c r="C486" s="237"/>
    </row>
    <row r="487" spans="2:3">
      <c r="B487" s="237"/>
      <c r="C487" s="237"/>
    </row>
    <row r="488" spans="2:3">
      <c r="B488" s="237"/>
      <c r="C488" s="237"/>
    </row>
    <row r="489" spans="2:3">
      <c r="B489" s="237"/>
      <c r="C489" s="237"/>
    </row>
    <row r="490" spans="2:3">
      <c r="C490" s="237"/>
    </row>
    <row r="491" spans="2:3">
      <c r="C491" s="237"/>
    </row>
    <row r="492" spans="2:3">
      <c r="C492" s="237"/>
    </row>
    <row r="493" spans="2:3">
      <c r="C493" s="237"/>
    </row>
    <row r="494" spans="2:3">
      <c r="C494" s="237"/>
    </row>
    <row r="495" spans="2:3">
      <c r="C495" s="237"/>
    </row>
    <row r="496" spans="2:3">
      <c r="C496" s="237"/>
    </row>
    <row r="497" spans="3:3">
      <c r="C497" s="237"/>
    </row>
    <row r="498" spans="3:3">
      <c r="C498" s="237"/>
    </row>
    <row r="499" spans="3:3">
      <c r="C499" s="237"/>
    </row>
    <row r="500" spans="3:3">
      <c r="C500" s="237"/>
    </row>
    <row r="501" spans="3:3">
      <c r="C501" s="237"/>
    </row>
    <row r="502" spans="3:3">
      <c r="C502" s="237"/>
    </row>
    <row r="503" spans="3:3">
      <c r="C503" s="237"/>
    </row>
    <row r="504" spans="3:3">
      <c r="C504" s="237"/>
    </row>
    <row r="505" spans="3:3">
      <c r="C505" s="237"/>
    </row>
    <row r="506" spans="3:3">
      <c r="C506" s="237"/>
    </row>
    <row r="507" spans="3:3">
      <c r="C507" s="237"/>
    </row>
    <row r="508" spans="3:3">
      <c r="C508" s="237"/>
    </row>
    <row r="509" spans="3:3">
      <c r="C509" s="237"/>
    </row>
    <row r="510" spans="3:3">
      <c r="C510" s="237"/>
    </row>
    <row r="511" spans="3:3">
      <c r="C511" s="237"/>
    </row>
    <row r="512" spans="3:3">
      <c r="C512" s="237"/>
    </row>
    <row r="513" spans="3:3">
      <c r="C513" s="237"/>
    </row>
    <row r="514" spans="3:3">
      <c r="C514" s="237"/>
    </row>
    <row r="515" spans="3:3">
      <c r="C515" s="237"/>
    </row>
    <row r="516" spans="3:3">
      <c r="C516" s="237"/>
    </row>
    <row r="517" spans="3:3">
      <c r="C517" s="237"/>
    </row>
    <row r="518" spans="3:3">
      <c r="C518" s="237"/>
    </row>
    <row r="519" spans="3:3">
      <c r="C519" s="237"/>
    </row>
    <row r="520" spans="3:3">
      <c r="C520" s="237"/>
    </row>
    <row r="521" spans="3:3">
      <c r="C521" s="237"/>
    </row>
    <row r="522" spans="3:3">
      <c r="C522" s="237"/>
    </row>
    <row r="523" spans="3:3">
      <c r="C523" s="237"/>
    </row>
    <row r="524" spans="3:3">
      <c r="C524" s="237"/>
    </row>
    <row r="525" spans="3:3">
      <c r="C525" s="237"/>
    </row>
    <row r="526" spans="3:3">
      <c r="C526" s="237"/>
    </row>
    <row r="527" spans="3:3">
      <c r="C527" s="237"/>
    </row>
    <row r="528" spans="3:3">
      <c r="C528" s="237"/>
    </row>
    <row r="529" spans="3:3">
      <c r="C529" s="237"/>
    </row>
    <row r="530" spans="3:3">
      <c r="C530" s="237"/>
    </row>
    <row r="531" spans="3:3">
      <c r="C531" s="237"/>
    </row>
    <row r="532" spans="3:3">
      <c r="C532" s="237"/>
    </row>
    <row r="533" spans="3:3">
      <c r="C533" s="237"/>
    </row>
    <row r="534" spans="3:3">
      <c r="C534" s="237"/>
    </row>
    <row r="535" spans="3:3">
      <c r="C535" s="237"/>
    </row>
    <row r="536" spans="3:3">
      <c r="C536" s="237"/>
    </row>
    <row r="537" spans="3:3">
      <c r="C537" s="237"/>
    </row>
    <row r="538" spans="3:3">
      <c r="C538" s="237"/>
    </row>
    <row r="539" spans="3:3">
      <c r="C539" s="237"/>
    </row>
    <row r="540" spans="3:3">
      <c r="C540" s="237"/>
    </row>
    <row r="541" spans="3:3">
      <c r="C541" s="237"/>
    </row>
    <row r="542" spans="3:3">
      <c r="C542" s="237"/>
    </row>
    <row r="543" spans="3:3">
      <c r="C543" s="237"/>
    </row>
    <row r="544" spans="3:3">
      <c r="C544" s="237"/>
    </row>
    <row r="545" spans="3:3">
      <c r="C545" s="237"/>
    </row>
    <row r="546" spans="3:3">
      <c r="C546" s="237"/>
    </row>
    <row r="547" spans="3:3">
      <c r="C547" s="237"/>
    </row>
    <row r="548" spans="3:3">
      <c r="C548" s="237"/>
    </row>
    <row r="549" spans="3:3">
      <c r="C549" s="237"/>
    </row>
    <row r="550" spans="3:3">
      <c r="C550" s="237"/>
    </row>
    <row r="551" spans="3:3">
      <c r="C551" s="237"/>
    </row>
    <row r="552" spans="3:3">
      <c r="C552" s="237"/>
    </row>
    <row r="553" spans="3:3">
      <c r="C553" s="237"/>
    </row>
    <row r="554" spans="3:3">
      <c r="C554" s="237"/>
    </row>
    <row r="555" spans="3:3">
      <c r="C555" s="237"/>
    </row>
    <row r="556" spans="3:3">
      <c r="C556" s="237"/>
    </row>
    <row r="557" spans="3:3">
      <c r="C557" s="237"/>
    </row>
    <row r="558" spans="3:3">
      <c r="C558" s="237"/>
    </row>
    <row r="559" spans="3:3">
      <c r="C559" s="237"/>
    </row>
    <row r="560" spans="3:3">
      <c r="C560" s="237"/>
    </row>
    <row r="561" spans="3:3">
      <c r="C561" s="237"/>
    </row>
    <row r="562" spans="3:3">
      <c r="C562" s="237"/>
    </row>
    <row r="563" spans="3:3">
      <c r="C563" s="237"/>
    </row>
    <row r="564" spans="3:3">
      <c r="C564" s="237"/>
    </row>
    <row r="565" spans="3:3">
      <c r="C565" s="237"/>
    </row>
    <row r="566" spans="3:3">
      <c r="C566" s="237"/>
    </row>
    <row r="567" spans="3:3">
      <c r="C567" s="237"/>
    </row>
    <row r="568" spans="3:3">
      <c r="C568" s="237"/>
    </row>
    <row r="569" spans="3:3">
      <c r="C569" s="237"/>
    </row>
    <row r="570" spans="3:3">
      <c r="C570" s="237"/>
    </row>
    <row r="571" spans="3:3">
      <c r="C571" s="237"/>
    </row>
    <row r="572" spans="3:3">
      <c r="C572" s="237"/>
    </row>
    <row r="573" spans="3:3">
      <c r="C573" s="237"/>
    </row>
    <row r="574" spans="3:3">
      <c r="C574" s="237"/>
    </row>
    <row r="575" spans="3:3">
      <c r="C575" s="237"/>
    </row>
    <row r="576" spans="3:3">
      <c r="C576" s="237"/>
    </row>
    <row r="577" spans="3:3">
      <c r="C577" s="237"/>
    </row>
    <row r="578" spans="3:3">
      <c r="C578" s="237"/>
    </row>
    <row r="579" spans="3:3">
      <c r="C579" s="237"/>
    </row>
    <row r="580" spans="3:3">
      <c r="C580" s="237"/>
    </row>
    <row r="581" spans="3:3">
      <c r="C581" s="237"/>
    </row>
    <row r="582" spans="3:3">
      <c r="C582" s="237"/>
    </row>
    <row r="583" spans="3:3">
      <c r="C583" s="237"/>
    </row>
    <row r="584" spans="3:3">
      <c r="C584" s="237"/>
    </row>
    <row r="585" spans="3:3">
      <c r="C585" s="237"/>
    </row>
    <row r="586" spans="3:3">
      <c r="C586" s="237"/>
    </row>
    <row r="587" spans="3:3">
      <c r="C587" s="237"/>
    </row>
    <row r="588" spans="3:3">
      <c r="C588" s="237"/>
    </row>
    <row r="589" spans="3:3">
      <c r="C589" s="237"/>
    </row>
    <row r="590" spans="3:3">
      <c r="C590" s="237"/>
    </row>
    <row r="591" spans="3:3">
      <c r="C591" s="237"/>
    </row>
    <row r="592" spans="3:3">
      <c r="C592" s="237"/>
    </row>
    <row r="593" spans="3:3">
      <c r="C593" s="237"/>
    </row>
    <row r="594" spans="3:3">
      <c r="C594" s="237"/>
    </row>
    <row r="595" spans="3:3">
      <c r="C595" s="237"/>
    </row>
    <row r="596" spans="3:3">
      <c r="C596" s="237"/>
    </row>
    <row r="597" spans="3:3">
      <c r="C597" s="237"/>
    </row>
    <row r="598" spans="3:3">
      <c r="C598" s="237"/>
    </row>
    <row r="599" spans="3:3">
      <c r="C599" s="237"/>
    </row>
    <row r="600" spans="3:3">
      <c r="C600" s="237"/>
    </row>
    <row r="601" spans="3:3">
      <c r="C601" s="237"/>
    </row>
    <row r="602" spans="3:3">
      <c r="C602" s="237"/>
    </row>
    <row r="603" spans="3:3">
      <c r="C603" s="237"/>
    </row>
    <row r="604" spans="3:3">
      <c r="C604" s="237"/>
    </row>
    <row r="605" spans="3:3">
      <c r="C605" s="237"/>
    </row>
    <row r="606" spans="3:3">
      <c r="C606" s="237"/>
    </row>
    <row r="607" spans="3:3">
      <c r="C607" s="237"/>
    </row>
    <row r="608" spans="3:3">
      <c r="C608" s="237"/>
    </row>
    <row r="609" spans="3:3">
      <c r="C609" s="237"/>
    </row>
    <row r="610" spans="3:3">
      <c r="C610" s="237"/>
    </row>
    <row r="611" spans="3:3">
      <c r="C611" s="237"/>
    </row>
    <row r="612" spans="3:3">
      <c r="C612" s="237"/>
    </row>
    <row r="613" spans="3:3">
      <c r="C613" s="237"/>
    </row>
    <row r="614" spans="3:3">
      <c r="C614" s="237"/>
    </row>
    <row r="615" spans="3:3">
      <c r="C615" s="237"/>
    </row>
    <row r="616" spans="3:3">
      <c r="C616" s="237"/>
    </row>
    <row r="617" spans="3:3">
      <c r="C617" s="237"/>
    </row>
    <row r="618" spans="3:3">
      <c r="C618" s="237"/>
    </row>
    <row r="619" spans="3:3">
      <c r="C619" s="237"/>
    </row>
    <row r="620" spans="3:3">
      <c r="C620" s="237"/>
    </row>
    <row r="621" spans="3:3">
      <c r="C621" s="237"/>
    </row>
    <row r="622" spans="3:3">
      <c r="C622" s="237"/>
    </row>
    <row r="623" spans="3:3">
      <c r="C623" s="237"/>
    </row>
    <row r="624" spans="3:3">
      <c r="C624" s="237"/>
    </row>
    <row r="625" spans="3:3">
      <c r="C625" s="237"/>
    </row>
    <row r="626" spans="3:3">
      <c r="C626" s="237"/>
    </row>
    <row r="627" spans="3:3">
      <c r="C627" s="237"/>
    </row>
    <row r="628" spans="3:3">
      <c r="C628" s="237"/>
    </row>
    <row r="629" spans="3:3">
      <c r="C629" s="237"/>
    </row>
    <row r="630" spans="3:3">
      <c r="C630" s="237"/>
    </row>
    <row r="631" spans="3:3">
      <c r="C631" s="237"/>
    </row>
    <row r="632" spans="3:3">
      <c r="C632" s="237"/>
    </row>
    <row r="633" spans="3:3">
      <c r="C633" s="237"/>
    </row>
    <row r="634" spans="3:3">
      <c r="C634" s="237"/>
    </row>
    <row r="635" spans="3:3">
      <c r="C635" s="237"/>
    </row>
    <row r="636" spans="3:3">
      <c r="C636" s="237"/>
    </row>
    <row r="637" spans="3:3">
      <c r="C637" s="237"/>
    </row>
    <row r="638" spans="3:3">
      <c r="C638" s="237"/>
    </row>
    <row r="639" spans="3:3">
      <c r="C639" s="237"/>
    </row>
    <row r="640" spans="3:3">
      <c r="C640" s="237"/>
    </row>
    <row r="641" spans="3:3">
      <c r="C641" s="237"/>
    </row>
    <row r="642" spans="3:3">
      <c r="C642" s="237"/>
    </row>
    <row r="643" spans="3:3">
      <c r="C643" s="237"/>
    </row>
    <row r="644" spans="3:3">
      <c r="C644" s="237"/>
    </row>
    <row r="645" spans="3:3">
      <c r="C645" s="237"/>
    </row>
    <row r="646" spans="3:3">
      <c r="C646" s="237"/>
    </row>
    <row r="647" spans="3:3">
      <c r="C647" s="237"/>
    </row>
    <row r="648" spans="3:3">
      <c r="C648" s="237"/>
    </row>
    <row r="649" spans="3:3">
      <c r="C649" s="237"/>
    </row>
    <row r="650" spans="3:3">
      <c r="C650" s="237"/>
    </row>
    <row r="651" spans="3:3">
      <c r="C651" s="237"/>
    </row>
    <row r="652" spans="3:3">
      <c r="C652" s="237"/>
    </row>
    <row r="653" spans="3:3">
      <c r="C653" s="237"/>
    </row>
    <row r="654" spans="3:3">
      <c r="C654" s="237"/>
    </row>
    <row r="655" spans="3:3">
      <c r="C655" s="237"/>
    </row>
    <row r="656" spans="3:3">
      <c r="C656" s="237"/>
    </row>
    <row r="657" spans="3:3">
      <c r="C657" s="237"/>
    </row>
    <row r="658" spans="3:3">
      <c r="C658" s="237"/>
    </row>
    <row r="659" spans="3:3">
      <c r="C659" s="237"/>
    </row>
    <row r="660" spans="3:3">
      <c r="C660" s="237"/>
    </row>
    <row r="661" spans="3:3">
      <c r="C661" s="237"/>
    </row>
    <row r="662" spans="3:3">
      <c r="C662" s="237"/>
    </row>
    <row r="663" spans="3:3">
      <c r="C663" s="237"/>
    </row>
    <row r="664" spans="3:3">
      <c r="C664" s="237"/>
    </row>
    <row r="665" spans="3:3">
      <c r="C665" s="237"/>
    </row>
    <row r="666" spans="3:3">
      <c r="C666" s="237"/>
    </row>
    <row r="667" spans="3:3">
      <c r="C667" s="237"/>
    </row>
    <row r="668" spans="3:3">
      <c r="C668" s="237"/>
    </row>
    <row r="669" spans="3:3">
      <c r="C669" s="237"/>
    </row>
    <row r="670" spans="3:3">
      <c r="C670" s="237"/>
    </row>
    <row r="671" spans="3:3">
      <c r="C671" s="237"/>
    </row>
    <row r="672" spans="3:3">
      <c r="C672" s="237"/>
    </row>
    <row r="673" spans="3:3">
      <c r="C673" s="237"/>
    </row>
    <row r="674" spans="3:3">
      <c r="C674" s="237"/>
    </row>
    <row r="675" spans="3:3">
      <c r="C675" s="237"/>
    </row>
    <row r="676" spans="3:3">
      <c r="C676" s="237"/>
    </row>
    <row r="677" spans="3:3">
      <c r="C677" s="237"/>
    </row>
    <row r="678" spans="3:3">
      <c r="C678" s="237"/>
    </row>
    <row r="679" spans="3:3">
      <c r="C679" s="237"/>
    </row>
    <row r="680" spans="3:3">
      <c r="C680" s="237"/>
    </row>
    <row r="681" spans="3:3">
      <c r="C681" s="237"/>
    </row>
    <row r="682" spans="3:3">
      <c r="C682" s="237"/>
    </row>
    <row r="683" spans="3:3">
      <c r="C683" s="237"/>
    </row>
    <row r="684" spans="3:3">
      <c r="C684" s="237"/>
    </row>
    <row r="685" spans="3:3">
      <c r="C685" s="237"/>
    </row>
    <row r="686" spans="3:3">
      <c r="C686" s="237"/>
    </row>
    <row r="687" spans="3:3">
      <c r="C687" s="237"/>
    </row>
    <row r="688" spans="3:3">
      <c r="C688" s="237"/>
    </row>
    <row r="689" spans="3:3">
      <c r="C689" s="237"/>
    </row>
    <row r="690" spans="3:3">
      <c r="C690" s="237"/>
    </row>
    <row r="691" spans="3:3">
      <c r="C691" s="237"/>
    </row>
    <row r="692" spans="3:3">
      <c r="C692" s="237"/>
    </row>
    <row r="693" spans="3:3">
      <c r="C693" s="237"/>
    </row>
    <row r="694" spans="3:3">
      <c r="C694" s="237"/>
    </row>
    <row r="695" spans="3:3">
      <c r="C695" s="237"/>
    </row>
    <row r="696" spans="3:3">
      <c r="C696" s="237"/>
    </row>
    <row r="697" spans="3:3">
      <c r="C697" s="237"/>
    </row>
    <row r="698" spans="3:3">
      <c r="C698" s="237"/>
    </row>
    <row r="699" spans="3:3">
      <c r="C699" s="237"/>
    </row>
    <row r="700" spans="3:3">
      <c r="C700" s="237"/>
    </row>
    <row r="701" spans="3:3">
      <c r="C701" s="237"/>
    </row>
    <row r="702" spans="3:3">
      <c r="C702" s="237"/>
    </row>
    <row r="703" spans="3:3">
      <c r="C703" s="237"/>
    </row>
    <row r="704" spans="3:3">
      <c r="C704" s="237"/>
    </row>
    <row r="705" spans="3:3">
      <c r="C705" s="237"/>
    </row>
    <row r="706" spans="3:3">
      <c r="C706" s="237"/>
    </row>
    <row r="707" spans="3:3">
      <c r="C707" s="237"/>
    </row>
    <row r="708" spans="3:3">
      <c r="C708" s="237"/>
    </row>
    <row r="709" spans="3:3">
      <c r="C709" s="237"/>
    </row>
    <row r="710" spans="3:3">
      <c r="C710" s="237"/>
    </row>
    <row r="711" spans="3:3">
      <c r="C711" s="237"/>
    </row>
    <row r="712" spans="3:3">
      <c r="C712" s="237"/>
    </row>
    <row r="713" spans="3:3">
      <c r="C713" s="237"/>
    </row>
    <row r="714" spans="3:3">
      <c r="C714" s="237"/>
    </row>
    <row r="715" spans="3:3">
      <c r="C715" s="237"/>
    </row>
    <row r="716" spans="3:3">
      <c r="C716" s="237"/>
    </row>
    <row r="717" spans="3:3">
      <c r="C717" s="237"/>
    </row>
    <row r="718" spans="3:3">
      <c r="C718" s="237"/>
    </row>
    <row r="719" spans="3:3">
      <c r="C719" s="237"/>
    </row>
    <row r="720" spans="3:3">
      <c r="C720" s="237"/>
    </row>
    <row r="721" spans="3:3">
      <c r="C721" s="237"/>
    </row>
    <row r="722" spans="3:3">
      <c r="C722" s="237"/>
    </row>
    <row r="723" spans="3:3">
      <c r="C723" s="237"/>
    </row>
    <row r="724" spans="3:3">
      <c r="C724" s="237"/>
    </row>
    <row r="725" spans="3:3">
      <c r="C725" s="237"/>
    </row>
    <row r="726" spans="3:3">
      <c r="C726" s="237"/>
    </row>
    <row r="727" spans="3:3">
      <c r="C727" s="237"/>
    </row>
    <row r="728" spans="3:3">
      <c r="C728" s="237"/>
    </row>
    <row r="729" spans="3:3">
      <c r="C729" s="237"/>
    </row>
    <row r="730" spans="3:3">
      <c r="C730" s="237"/>
    </row>
    <row r="731" spans="3:3">
      <c r="C731" s="237"/>
    </row>
    <row r="732" spans="3:3">
      <c r="C732" s="237"/>
    </row>
    <row r="733" spans="3:3">
      <c r="C733" s="237"/>
    </row>
    <row r="734" spans="3:3">
      <c r="C734" s="237"/>
    </row>
    <row r="735" spans="3:3">
      <c r="C735" s="237"/>
    </row>
    <row r="736" spans="3:3">
      <c r="C736" s="237"/>
    </row>
    <row r="737" spans="3:3">
      <c r="C737" s="237"/>
    </row>
    <row r="738" spans="3:3">
      <c r="C738" s="237"/>
    </row>
    <row r="739" spans="3:3">
      <c r="C739" s="237"/>
    </row>
    <row r="740" spans="3:3">
      <c r="C740" s="237"/>
    </row>
    <row r="741" spans="3:3">
      <c r="C741" s="237"/>
    </row>
    <row r="742" spans="3:3">
      <c r="C742" s="237"/>
    </row>
    <row r="743" spans="3:3">
      <c r="C743" s="237"/>
    </row>
    <row r="744" spans="3:3">
      <c r="C744" s="237"/>
    </row>
    <row r="745" spans="3:3">
      <c r="C745" s="237"/>
    </row>
    <row r="746" spans="3:3">
      <c r="C746" s="237"/>
    </row>
    <row r="747" spans="3:3">
      <c r="C747" s="237"/>
    </row>
    <row r="748" spans="3:3">
      <c r="C748" s="237"/>
    </row>
    <row r="749" spans="3:3">
      <c r="C749" s="237"/>
    </row>
    <row r="750" spans="3:3">
      <c r="C750" s="237"/>
    </row>
    <row r="751" spans="3:3">
      <c r="C751" s="237"/>
    </row>
    <row r="752" spans="3:3">
      <c r="C752" s="237"/>
    </row>
    <row r="753" spans="3:3">
      <c r="C753" s="237"/>
    </row>
    <row r="754" spans="3:3">
      <c r="C754" s="237"/>
    </row>
    <row r="755" spans="3:3">
      <c r="C755" s="237"/>
    </row>
    <row r="756" spans="3:3">
      <c r="C756" s="237"/>
    </row>
    <row r="757" spans="3:3">
      <c r="C757" s="237"/>
    </row>
    <row r="758" spans="3:3">
      <c r="C758" s="237"/>
    </row>
    <row r="759" spans="3:3">
      <c r="C759" s="237"/>
    </row>
    <row r="760" spans="3:3">
      <c r="C760" s="237"/>
    </row>
    <row r="761" spans="3:3">
      <c r="C761" s="237"/>
    </row>
    <row r="762" spans="3:3">
      <c r="C762" s="237"/>
    </row>
    <row r="763" spans="3:3">
      <c r="C763" s="237"/>
    </row>
    <row r="764" spans="3:3">
      <c r="C764" s="237"/>
    </row>
    <row r="765" spans="3:3">
      <c r="C765" s="237"/>
    </row>
    <row r="766" spans="3:3">
      <c r="C766" s="237"/>
    </row>
    <row r="767" spans="3:3">
      <c r="C767" s="237"/>
    </row>
    <row r="768" spans="3:3">
      <c r="C768" s="237"/>
    </row>
    <row r="769" spans="3:3">
      <c r="C769" s="237"/>
    </row>
    <row r="770" spans="3:3">
      <c r="C770" s="237"/>
    </row>
    <row r="771" spans="3:3">
      <c r="C771" s="237"/>
    </row>
    <row r="772" spans="3:3">
      <c r="C772" s="237"/>
    </row>
    <row r="773" spans="3:3">
      <c r="C773" s="237"/>
    </row>
    <row r="774" spans="3:3">
      <c r="C774" s="237"/>
    </row>
    <row r="775" spans="3:3">
      <c r="C775" s="237"/>
    </row>
    <row r="776" spans="3:3">
      <c r="C776" s="237"/>
    </row>
    <row r="777" spans="3:3">
      <c r="C777" s="237"/>
    </row>
    <row r="778" spans="3:3">
      <c r="C778" s="237"/>
    </row>
    <row r="779" spans="3:3">
      <c r="C779" s="237"/>
    </row>
    <row r="780" spans="3:3">
      <c r="C780" s="237"/>
    </row>
    <row r="781" spans="3:3">
      <c r="C781" s="237"/>
    </row>
    <row r="782" spans="3:3">
      <c r="C782" s="237"/>
    </row>
    <row r="783" spans="3:3">
      <c r="C783" s="237"/>
    </row>
    <row r="784" spans="3:3">
      <c r="C784" s="237"/>
    </row>
    <row r="785" spans="3:3">
      <c r="C785" s="237"/>
    </row>
    <row r="786" spans="3:3">
      <c r="C786" s="237"/>
    </row>
    <row r="787" spans="3:3">
      <c r="C787" s="237"/>
    </row>
    <row r="788" spans="3:3">
      <c r="C788" s="237"/>
    </row>
    <row r="789" spans="3:3">
      <c r="C789" s="237"/>
    </row>
    <row r="790" spans="3:3">
      <c r="C790" s="237"/>
    </row>
    <row r="791" spans="3:3">
      <c r="C791" s="237"/>
    </row>
    <row r="792" spans="3:3">
      <c r="C792" s="237"/>
    </row>
    <row r="793" spans="3:3">
      <c r="C793" s="237"/>
    </row>
    <row r="794" spans="3:3">
      <c r="C794" s="237"/>
    </row>
    <row r="795" spans="3:3">
      <c r="C795" s="237"/>
    </row>
    <row r="796" spans="3:3">
      <c r="C796" s="237"/>
    </row>
    <row r="797" spans="3:3">
      <c r="C797" s="237"/>
    </row>
    <row r="798" spans="3:3">
      <c r="C798" s="237"/>
    </row>
    <row r="799" spans="3:3">
      <c r="C799" s="237"/>
    </row>
    <row r="800" spans="3:3">
      <c r="C800" s="237"/>
    </row>
    <row r="801" spans="3:3">
      <c r="C801" s="237"/>
    </row>
    <row r="802" spans="3:3">
      <c r="C802" s="237"/>
    </row>
    <row r="803" spans="3:3">
      <c r="C803" s="237"/>
    </row>
    <row r="804" spans="3:3">
      <c r="C804" s="237"/>
    </row>
    <row r="805" spans="3:3">
      <c r="C805" s="237"/>
    </row>
    <row r="806" spans="3:3">
      <c r="C806" s="237"/>
    </row>
    <row r="807" spans="3:3">
      <c r="C807" s="237"/>
    </row>
    <row r="808" spans="3:3">
      <c r="C808" s="237"/>
    </row>
    <row r="809" spans="3:3">
      <c r="C809" s="237"/>
    </row>
    <row r="810" spans="3:3">
      <c r="C810" s="237"/>
    </row>
    <row r="811" spans="3:3">
      <c r="C811" s="237"/>
    </row>
    <row r="812" spans="3:3">
      <c r="C812" s="237"/>
    </row>
    <row r="813" spans="3:3">
      <c r="C813" s="237"/>
    </row>
    <row r="814" spans="3:3">
      <c r="C814" s="237"/>
    </row>
    <row r="815" spans="3:3">
      <c r="C815" s="237"/>
    </row>
    <row r="816" spans="3:3">
      <c r="C816" s="237"/>
    </row>
    <row r="817" spans="3:3">
      <c r="C817" s="237"/>
    </row>
    <row r="818" spans="3:3">
      <c r="C818" s="237"/>
    </row>
    <row r="819" spans="3:3">
      <c r="C819" s="237"/>
    </row>
    <row r="820" spans="3:3">
      <c r="C820" s="237"/>
    </row>
    <row r="821" spans="3:3">
      <c r="C821" s="237"/>
    </row>
    <row r="822" spans="3:3">
      <c r="C822" s="237"/>
    </row>
    <row r="823" spans="3:3">
      <c r="C823" s="237"/>
    </row>
    <row r="824" spans="3:3">
      <c r="C824" s="237"/>
    </row>
    <row r="825" spans="3:3">
      <c r="C825" s="237"/>
    </row>
    <row r="826" spans="3:3">
      <c r="C826" s="237"/>
    </row>
    <row r="827" spans="3:3">
      <c r="C827" s="237"/>
    </row>
    <row r="828" spans="3:3">
      <c r="C828" s="237"/>
    </row>
    <row r="829" spans="3:3">
      <c r="C829" s="237"/>
    </row>
    <row r="830" spans="3:3">
      <c r="C830" s="237"/>
    </row>
    <row r="831" spans="3:3">
      <c r="C831" s="237"/>
    </row>
    <row r="832" spans="3:3">
      <c r="C832" s="237"/>
    </row>
    <row r="833" spans="3:3">
      <c r="C833" s="237"/>
    </row>
    <row r="834" spans="3:3">
      <c r="C834" s="237"/>
    </row>
    <row r="835" spans="3:3">
      <c r="C835" s="237"/>
    </row>
    <row r="836" spans="3:3">
      <c r="C836" s="237"/>
    </row>
    <row r="837" spans="3:3">
      <c r="C837" s="237"/>
    </row>
    <row r="838" spans="3:3">
      <c r="C838" s="237"/>
    </row>
    <row r="839" spans="3:3">
      <c r="C839" s="237"/>
    </row>
    <row r="840" spans="3:3">
      <c r="C840" s="237"/>
    </row>
    <row r="841" spans="3:3">
      <c r="C841" s="237"/>
    </row>
    <row r="842" spans="3:3">
      <c r="C842" s="237"/>
    </row>
    <row r="843" spans="3:3">
      <c r="C843" s="237"/>
    </row>
    <row r="844" spans="3:3">
      <c r="C844" s="237"/>
    </row>
    <row r="845" spans="3:3">
      <c r="C845" s="237"/>
    </row>
    <row r="846" spans="3:3">
      <c r="C846" s="237"/>
    </row>
    <row r="847" spans="3:3">
      <c r="C847" s="237"/>
    </row>
    <row r="848" spans="3:3">
      <c r="C848" s="237"/>
    </row>
    <row r="849" spans="3:3">
      <c r="C849" s="237"/>
    </row>
    <row r="850" spans="3:3">
      <c r="C850" s="237"/>
    </row>
    <row r="851" spans="3:3">
      <c r="C851" s="237"/>
    </row>
    <row r="852" spans="3:3">
      <c r="C852" s="237"/>
    </row>
    <row r="853" spans="3:3">
      <c r="C853" s="237"/>
    </row>
    <row r="854" spans="3:3">
      <c r="C854" s="237"/>
    </row>
    <row r="855" spans="3:3">
      <c r="C855" s="237"/>
    </row>
    <row r="856" spans="3:3">
      <c r="C856" s="237"/>
    </row>
    <row r="857" spans="3:3">
      <c r="C857" s="237"/>
    </row>
    <row r="858" spans="3:3">
      <c r="C858" s="237"/>
    </row>
    <row r="859" spans="3:3">
      <c r="C859" s="237"/>
    </row>
    <row r="860" spans="3:3">
      <c r="C860" s="237"/>
    </row>
    <row r="861" spans="3:3">
      <c r="C861" s="237"/>
    </row>
    <row r="862" spans="3:3">
      <c r="C862" s="237"/>
    </row>
    <row r="863" spans="3:3">
      <c r="C863" s="237"/>
    </row>
    <row r="864" spans="3:3">
      <c r="C864" s="237"/>
    </row>
    <row r="865" spans="3:3">
      <c r="C865" s="237"/>
    </row>
    <row r="866" spans="3:3">
      <c r="C866" s="237"/>
    </row>
    <row r="867" spans="3:3">
      <c r="C867" s="237"/>
    </row>
    <row r="868" spans="3:3">
      <c r="C868" s="237"/>
    </row>
    <row r="869" spans="3:3">
      <c r="C869" s="237"/>
    </row>
    <row r="870" spans="3:3">
      <c r="C870" s="237"/>
    </row>
    <row r="871" spans="3:3">
      <c r="C871" s="237"/>
    </row>
    <row r="872" spans="3:3">
      <c r="C872" s="237"/>
    </row>
    <row r="873" spans="3:3">
      <c r="C873" s="237"/>
    </row>
    <row r="874" spans="3:3">
      <c r="C874" s="237"/>
    </row>
    <row r="875" spans="3:3">
      <c r="C875" s="237"/>
    </row>
    <row r="876" spans="3:3">
      <c r="C876" s="237"/>
    </row>
    <row r="877" spans="3:3">
      <c r="C877" s="237"/>
    </row>
    <row r="878" spans="3:3">
      <c r="C878" s="237"/>
    </row>
    <row r="879" spans="3:3">
      <c r="C879" s="237"/>
    </row>
    <row r="880" spans="3:3">
      <c r="C880" s="237"/>
    </row>
    <row r="881" spans="3:3">
      <c r="C881" s="237"/>
    </row>
    <row r="882" spans="3:3">
      <c r="C882" s="237"/>
    </row>
    <row r="883" spans="3:3">
      <c r="C883" s="237"/>
    </row>
    <row r="884" spans="3:3">
      <c r="C884" s="237"/>
    </row>
    <row r="885" spans="3:3">
      <c r="C885" s="237"/>
    </row>
    <row r="886" spans="3:3">
      <c r="C886" s="237"/>
    </row>
    <row r="887" spans="3:3">
      <c r="C887" s="237"/>
    </row>
    <row r="888" spans="3:3">
      <c r="C888" s="237"/>
    </row>
    <row r="889" spans="3:3">
      <c r="C889" s="237"/>
    </row>
    <row r="890" spans="3:3">
      <c r="C890" s="237"/>
    </row>
    <row r="891" spans="3:3">
      <c r="C891" s="237"/>
    </row>
    <row r="892" spans="3:3">
      <c r="C892" s="237"/>
    </row>
    <row r="893" spans="3:3">
      <c r="C893" s="237"/>
    </row>
    <row r="894" spans="3:3">
      <c r="C894" s="237"/>
    </row>
    <row r="895" spans="3:3">
      <c r="C895" s="237"/>
    </row>
    <row r="896" spans="3:3">
      <c r="C896" s="237"/>
    </row>
    <row r="897" spans="3:3">
      <c r="C897" s="237"/>
    </row>
    <row r="898" spans="3:3">
      <c r="C898" s="237"/>
    </row>
    <row r="899" spans="3:3">
      <c r="C899" s="237"/>
    </row>
    <row r="900" spans="3:3">
      <c r="C900" s="237"/>
    </row>
    <row r="901" spans="3:3">
      <c r="C901" s="237"/>
    </row>
    <row r="902" spans="3:3">
      <c r="C902" s="237"/>
    </row>
    <row r="903" spans="3:3">
      <c r="C903" s="237"/>
    </row>
    <row r="904" spans="3:3">
      <c r="C904" s="237"/>
    </row>
    <row r="905" spans="3:3">
      <c r="C905" s="237"/>
    </row>
    <row r="906" spans="3:3">
      <c r="C906" s="237"/>
    </row>
    <row r="907" spans="3:3">
      <c r="C907" s="237"/>
    </row>
    <row r="908" spans="3:3">
      <c r="C908" s="237"/>
    </row>
    <row r="909" spans="3:3">
      <c r="C909" s="237"/>
    </row>
    <row r="910" spans="3:3">
      <c r="C910" s="237"/>
    </row>
    <row r="911" spans="3:3">
      <c r="C911" s="237"/>
    </row>
    <row r="912" spans="3:3">
      <c r="C912" s="237"/>
    </row>
    <row r="913" spans="3:3">
      <c r="C913" s="237"/>
    </row>
    <row r="914" spans="3:3">
      <c r="C914" s="237"/>
    </row>
    <row r="915" spans="3:3">
      <c r="C915" s="237"/>
    </row>
    <row r="916" spans="3:3">
      <c r="C916" s="237"/>
    </row>
    <row r="917" spans="3:3">
      <c r="C917" s="237"/>
    </row>
    <row r="918" spans="3:3">
      <c r="C918" s="237"/>
    </row>
    <row r="919" spans="3:3">
      <c r="C919" s="237"/>
    </row>
    <row r="920" spans="3:3">
      <c r="C920" s="237"/>
    </row>
    <row r="921" spans="3:3">
      <c r="C921" s="237"/>
    </row>
    <row r="922" spans="3:3">
      <c r="C922" s="237"/>
    </row>
    <row r="923" spans="3:3">
      <c r="C923" s="237"/>
    </row>
    <row r="924" spans="3:3">
      <c r="C924" s="237"/>
    </row>
    <row r="925" spans="3:3">
      <c r="C925" s="237"/>
    </row>
    <row r="926" spans="3:3">
      <c r="C926" s="237"/>
    </row>
    <row r="927" spans="3:3">
      <c r="C927" s="237"/>
    </row>
    <row r="928" spans="3:3">
      <c r="C928" s="237"/>
    </row>
    <row r="929" spans="3:3">
      <c r="C929" s="237"/>
    </row>
    <row r="930" spans="3:3">
      <c r="C930" s="237"/>
    </row>
    <row r="931" spans="3:3">
      <c r="C931" s="237"/>
    </row>
    <row r="932" spans="3:3">
      <c r="C932" s="237"/>
    </row>
    <row r="933" spans="3:3">
      <c r="C933" s="237"/>
    </row>
    <row r="934" spans="3:3">
      <c r="C934" s="237"/>
    </row>
    <row r="935" spans="3:3">
      <c r="C935" s="237"/>
    </row>
    <row r="936" spans="3:3">
      <c r="C936" s="237"/>
    </row>
    <row r="937" spans="3:3">
      <c r="C937" s="237"/>
    </row>
    <row r="938" spans="3:3">
      <c r="C938" s="237"/>
    </row>
    <row r="939" spans="3:3">
      <c r="C939" s="237"/>
    </row>
    <row r="940" spans="3:3">
      <c r="C940" s="237"/>
    </row>
    <row r="941" spans="3:3">
      <c r="C941" s="237"/>
    </row>
    <row r="942" spans="3:3">
      <c r="C942" s="237"/>
    </row>
    <row r="943" spans="3:3">
      <c r="C943" s="237"/>
    </row>
    <row r="944" spans="3:3">
      <c r="C944" s="237"/>
    </row>
    <row r="945" spans="3:3">
      <c r="C945" s="237"/>
    </row>
    <row r="946" spans="3:3">
      <c r="C946" s="237"/>
    </row>
    <row r="947" spans="3:3">
      <c r="C947" s="237"/>
    </row>
    <row r="948" spans="3:3">
      <c r="C948" s="237"/>
    </row>
    <row r="949" spans="3:3">
      <c r="C949" s="237"/>
    </row>
    <row r="950" spans="3:3">
      <c r="C950" s="237"/>
    </row>
    <row r="951" spans="3:3">
      <c r="C951" s="237"/>
    </row>
    <row r="952" spans="3:3">
      <c r="C952" s="237"/>
    </row>
    <row r="953" spans="3:3">
      <c r="C953" s="237"/>
    </row>
    <row r="954" spans="3:3">
      <c r="C954" s="237"/>
    </row>
    <row r="955" spans="3:3">
      <c r="C955" s="237"/>
    </row>
    <row r="956" spans="3:3">
      <c r="C956" s="237"/>
    </row>
    <row r="957" spans="3:3">
      <c r="C957" s="237"/>
    </row>
    <row r="958" spans="3:3">
      <c r="C958" s="237"/>
    </row>
    <row r="959" spans="3:3">
      <c r="C959" s="237"/>
    </row>
    <row r="960" spans="3:3">
      <c r="C960" s="237"/>
    </row>
    <row r="961" spans="3:3">
      <c r="C961" s="237"/>
    </row>
    <row r="962" spans="3:3">
      <c r="C962" s="237"/>
    </row>
    <row r="963" spans="3:3">
      <c r="C963" s="237"/>
    </row>
    <row r="964" spans="3:3">
      <c r="C964" s="237"/>
    </row>
    <row r="965" spans="3:3">
      <c r="C965" s="237"/>
    </row>
    <row r="966" spans="3:3">
      <c r="C966" s="237"/>
    </row>
    <row r="967" spans="3:3">
      <c r="C967" s="237"/>
    </row>
    <row r="968" spans="3:3">
      <c r="C968" s="237"/>
    </row>
    <row r="969" spans="3:3">
      <c r="C969" s="237"/>
    </row>
    <row r="970" spans="3:3">
      <c r="C970" s="237"/>
    </row>
    <row r="971" spans="3:3">
      <c r="C971" s="237"/>
    </row>
    <row r="972" spans="3:3">
      <c r="C972" s="237"/>
    </row>
    <row r="973" spans="3:3">
      <c r="C973" s="237"/>
    </row>
    <row r="974" spans="3:3">
      <c r="C974" s="237"/>
    </row>
    <row r="975" spans="3:3">
      <c r="C975" s="237"/>
    </row>
    <row r="976" spans="3:3">
      <c r="C976" s="237"/>
    </row>
    <row r="977" spans="3:3">
      <c r="C977" s="237"/>
    </row>
    <row r="978" spans="3:3">
      <c r="C978" s="237"/>
    </row>
    <row r="979" spans="3:3">
      <c r="C979" s="237"/>
    </row>
    <row r="980" spans="3:3">
      <c r="C980" s="237"/>
    </row>
    <row r="981" spans="3:3">
      <c r="C981" s="237"/>
    </row>
    <row r="982" spans="3:3">
      <c r="C982" s="237"/>
    </row>
    <row r="983" spans="3:3">
      <c r="C983" s="237"/>
    </row>
    <row r="984" spans="3:3">
      <c r="C984" s="237"/>
    </row>
    <row r="985" spans="3:3">
      <c r="C985" s="237"/>
    </row>
    <row r="986" spans="3:3">
      <c r="C986" s="237"/>
    </row>
    <row r="987" spans="3:3">
      <c r="C987" s="237"/>
    </row>
    <row r="988" spans="3:3">
      <c r="C988" s="237"/>
    </row>
    <row r="989" spans="3:3">
      <c r="C989" s="237"/>
    </row>
    <row r="990" spans="3:3">
      <c r="C990" s="237"/>
    </row>
    <row r="991" spans="3:3">
      <c r="C991" s="237"/>
    </row>
    <row r="992" spans="3:3">
      <c r="C992" s="237"/>
    </row>
    <row r="993" spans="3:3">
      <c r="C993" s="237"/>
    </row>
    <row r="994" spans="3:3">
      <c r="C994" s="237"/>
    </row>
    <row r="995" spans="3:3">
      <c r="C995" s="237"/>
    </row>
    <row r="996" spans="3:3">
      <c r="C996" s="237"/>
    </row>
    <row r="997" spans="3:3">
      <c r="C997" s="237"/>
    </row>
    <row r="998" spans="3:3">
      <c r="C998" s="237"/>
    </row>
    <row r="999" spans="3:3">
      <c r="C999" s="237"/>
    </row>
    <row r="1000" spans="3:3">
      <c r="C1000" s="237"/>
    </row>
    <row r="1001" spans="3:3">
      <c r="C1001" s="237"/>
    </row>
    <row r="1002" spans="3:3">
      <c r="C1002" s="237"/>
    </row>
    <row r="1003" spans="3:3">
      <c r="C1003" s="237"/>
    </row>
    <row r="1004" spans="3:3">
      <c r="C1004" s="237"/>
    </row>
    <row r="1005" spans="3:3">
      <c r="C1005" s="237"/>
    </row>
    <row r="1006" spans="3:3">
      <c r="C1006" s="237"/>
    </row>
    <row r="1007" spans="3:3">
      <c r="C1007" s="237"/>
    </row>
    <row r="1008" spans="3:3">
      <c r="C1008" s="237"/>
    </row>
    <row r="1009" spans="3:3">
      <c r="C1009" s="237"/>
    </row>
    <row r="1010" spans="3:3">
      <c r="C1010" s="237"/>
    </row>
    <row r="1011" spans="3:3">
      <c r="C1011" s="237"/>
    </row>
    <row r="1012" spans="3:3">
      <c r="C1012" s="237"/>
    </row>
    <row r="1013" spans="3:3">
      <c r="C1013" s="237"/>
    </row>
    <row r="1014" spans="3:3">
      <c r="C1014" s="237"/>
    </row>
    <row r="1015" spans="3:3">
      <c r="C1015" s="237"/>
    </row>
    <row r="1016" spans="3:3">
      <c r="C1016" s="237"/>
    </row>
    <row r="1017" spans="3:3">
      <c r="C1017" s="237"/>
    </row>
    <row r="1018" spans="3:3">
      <c r="C1018" s="237"/>
    </row>
    <row r="1019" spans="3:3">
      <c r="C1019" s="237"/>
    </row>
    <row r="1020" spans="3:3">
      <c r="C1020" s="237"/>
    </row>
    <row r="1021" spans="3:3">
      <c r="C1021" s="237"/>
    </row>
    <row r="1022" spans="3:3">
      <c r="C1022" s="237"/>
    </row>
    <row r="1023" spans="3:3">
      <c r="C1023" s="237"/>
    </row>
    <row r="1024" spans="3:3">
      <c r="C1024" s="237"/>
    </row>
    <row r="1025" spans="3:3">
      <c r="C1025" s="237"/>
    </row>
    <row r="1026" spans="3:3">
      <c r="C1026" s="237"/>
    </row>
    <row r="1027" spans="3:3">
      <c r="C1027" s="237"/>
    </row>
    <row r="1028" spans="3:3">
      <c r="C1028" s="237"/>
    </row>
    <row r="1029" spans="3:3">
      <c r="C1029" s="237"/>
    </row>
    <row r="1030" spans="3:3">
      <c r="C1030" s="237"/>
    </row>
    <row r="1031" spans="3:3">
      <c r="C1031" s="237"/>
    </row>
    <row r="1032" spans="3:3">
      <c r="C1032" s="237"/>
    </row>
    <row r="1033" spans="3:3">
      <c r="C1033" s="237"/>
    </row>
    <row r="1034" spans="3:3">
      <c r="C1034" s="237"/>
    </row>
    <row r="1035" spans="3:3">
      <c r="C1035" s="237"/>
    </row>
    <row r="1036" spans="3:3">
      <c r="C1036" s="237"/>
    </row>
    <row r="1037" spans="3:3">
      <c r="C1037" s="237"/>
    </row>
    <row r="1038" spans="3:3">
      <c r="C1038" s="237"/>
    </row>
    <row r="1039" spans="3:3">
      <c r="C1039" s="237"/>
    </row>
    <row r="1040" spans="3:3">
      <c r="C1040" s="237"/>
    </row>
    <row r="1041" spans="3:3">
      <c r="C1041" s="237"/>
    </row>
    <row r="1042" spans="3:3">
      <c r="C1042" s="237"/>
    </row>
    <row r="1043" spans="3:3">
      <c r="C1043" s="237"/>
    </row>
    <row r="1044" spans="3:3">
      <c r="C1044" s="237"/>
    </row>
    <row r="1045" spans="3:3">
      <c r="C1045" s="237"/>
    </row>
    <row r="1046" spans="3:3">
      <c r="C1046" s="237"/>
    </row>
    <row r="1047" spans="3:3">
      <c r="C1047" s="237"/>
    </row>
    <row r="1048" spans="3:3">
      <c r="C1048" s="237"/>
    </row>
    <row r="1049" spans="3:3">
      <c r="C1049" s="237"/>
    </row>
    <row r="1050" spans="3:3">
      <c r="C1050" s="237"/>
    </row>
    <row r="1051" spans="3:3">
      <c r="C1051" s="237"/>
    </row>
    <row r="1052" spans="3:3">
      <c r="C1052" s="237"/>
    </row>
    <row r="1053" spans="3:3">
      <c r="C1053" s="237"/>
    </row>
    <row r="1054" spans="3:3">
      <c r="C1054" s="237"/>
    </row>
    <row r="1055" spans="3:3">
      <c r="C1055" s="237"/>
    </row>
    <row r="1056" spans="3:3">
      <c r="C1056" s="237"/>
    </row>
    <row r="1057" spans="3:3">
      <c r="C1057" s="237"/>
    </row>
    <row r="1058" spans="3:3">
      <c r="C1058" s="237"/>
    </row>
    <row r="1059" spans="3:3">
      <c r="C1059" s="237"/>
    </row>
    <row r="1060" spans="3:3">
      <c r="C1060" s="237"/>
    </row>
    <row r="1061" spans="3:3">
      <c r="C1061" s="237"/>
    </row>
    <row r="1062" spans="3:3">
      <c r="C1062" s="237"/>
    </row>
    <row r="1063" spans="3:3">
      <c r="C1063" s="237"/>
    </row>
    <row r="1064" spans="3:3">
      <c r="C1064" s="237"/>
    </row>
    <row r="1065" spans="3:3">
      <c r="C1065" s="237"/>
    </row>
    <row r="1066" spans="3:3">
      <c r="C1066" s="237"/>
    </row>
    <row r="1067" spans="3:3">
      <c r="C1067" s="237"/>
    </row>
    <row r="1068" spans="3:3">
      <c r="C1068" s="237"/>
    </row>
    <row r="1069" spans="3:3">
      <c r="C1069" s="237"/>
    </row>
    <row r="1070" spans="3:3">
      <c r="C1070" s="237"/>
    </row>
    <row r="1071" spans="3:3">
      <c r="C1071" s="237"/>
    </row>
    <row r="1072" spans="3:3">
      <c r="C1072" s="237"/>
    </row>
    <row r="1073" spans="3:3">
      <c r="C1073" s="237"/>
    </row>
    <row r="1074" spans="3:3">
      <c r="C1074" s="237"/>
    </row>
    <row r="1075" spans="3:3">
      <c r="C1075" s="237"/>
    </row>
    <row r="1076" spans="3:3">
      <c r="C1076" s="237"/>
    </row>
    <row r="1077" spans="3:3">
      <c r="C1077" s="237"/>
    </row>
    <row r="1078" spans="3:3">
      <c r="C1078" s="237"/>
    </row>
    <row r="1079" spans="3:3">
      <c r="C1079" s="237"/>
    </row>
    <row r="1080" spans="3:3">
      <c r="C1080" s="237"/>
    </row>
    <row r="1081" spans="3:3">
      <c r="C1081" s="237"/>
    </row>
    <row r="1082" spans="3:3">
      <c r="C1082" s="237"/>
    </row>
    <row r="1083" spans="3:3">
      <c r="C1083" s="237"/>
    </row>
    <row r="1084" spans="3:3">
      <c r="C1084" s="237"/>
    </row>
    <row r="1085" spans="3:3">
      <c r="C1085" s="237"/>
    </row>
    <row r="1086" spans="3:3">
      <c r="C1086" s="237"/>
    </row>
    <row r="1087" spans="3:3">
      <c r="C1087" s="237"/>
    </row>
    <row r="1088" spans="3:3">
      <c r="C1088" s="237"/>
    </row>
    <row r="1089" spans="3:3">
      <c r="C1089" s="237"/>
    </row>
    <row r="1090" spans="3:3">
      <c r="C1090" s="237"/>
    </row>
    <row r="1091" spans="3:3">
      <c r="C1091" s="237"/>
    </row>
    <row r="1092" spans="3:3">
      <c r="C1092" s="237"/>
    </row>
    <row r="1093" spans="3:3">
      <c r="C1093" s="237"/>
    </row>
    <row r="1094" spans="3:3">
      <c r="C1094" s="237"/>
    </row>
    <row r="1095" spans="3:3">
      <c r="C1095" s="237"/>
    </row>
    <row r="1096" spans="3:3">
      <c r="C1096" s="237"/>
    </row>
    <row r="1097" spans="3:3">
      <c r="C1097" s="237"/>
    </row>
    <row r="1098" spans="3:3">
      <c r="C1098" s="237"/>
    </row>
    <row r="1099" spans="3:3">
      <c r="C1099" s="237"/>
    </row>
    <row r="1100" spans="3:3">
      <c r="C1100" s="237"/>
    </row>
    <row r="1101" spans="3:3">
      <c r="C1101" s="237"/>
    </row>
    <row r="1102" spans="3:3">
      <c r="C1102" s="237"/>
    </row>
    <row r="1103" spans="3:3">
      <c r="C1103" s="237"/>
    </row>
    <row r="1104" spans="3:3">
      <c r="C1104" s="237"/>
    </row>
    <row r="1105" spans="3:3">
      <c r="C1105" s="237"/>
    </row>
    <row r="1106" spans="3:3">
      <c r="C1106" s="237"/>
    </row>
    <row r="1107" spans="3:3">
      <c r="C1107" s="237"/>
    </row>
    <row r="1108" spans="3:3">
      <c r="C1108" s="237"/>
    </row>
    <row r="1109" spans="3:3">
      <c r="C1109" s="237"/>
    </row>
    <row r="1110" spans="3:3">
      <c r="C1110" s="237"/>
    </row>
    <row r="1111" spans="3:3">
      <c r="C1111" s="237"/>
    </row>
    <row r="1112" spans="3:3">
      <c r="C1112" s="237"/>
    </row>
    <row r="1113" spans="3:3">
      <c r="C1113" s="237"/>
    </row>
    <row r="1114" spans="3:3">
      <c r="C1114" s="237"/>
    </row>
    <row r="1115" spans="3:3">
      <c r="C1115" s="237"/>
    </row>
    <row r="1116" spans="3:3">
      <c r="C1116" s="237"/>
    </row>
    <row r="1117" spans="3:3">
      <c r="C1117" s="237"/>
    </row>
    <row r="1118" spans="3:3">
      <c r="C1118" s="237"/>
    </row>
    <row r="1119" spans="3:3">
      <c r="C1119" s="237"/>
    </row>
    <row r="1120" spans="3:3">
      <c r="C1120" s="237"/>
    </row>
    <row r="1121" spans="3:3">
      <c r="C1121" s="237"/>
    </row>
    <row r="1122" spans="3:3">
      <c r="C1122" s="237"/>
    </row>
    <row r="1123" spans="3:3">
      <c r="C1123" s="237"/>
    </row>
    <row r="1124" spans="3:3">
      <c r="C1124" s="237"/>
    </row>
    <row r="1125" spans="3:3">
      <c r="C1125" s="237"/>
    </row>
    <row r="1126" spans="3:3">
      <c r="C1126" s="237"/>
    </row>
    <row r="1127" spans="3:3">
      <c r="C1127" s="237"/>
    </row>
    <row r="1128" spans="3:3">
      <c r="C1128" s="237"/>
    </row>
    <row r="1129" spans="3:3">
      <c r="C1129" s="237"/>
    </row>
    <row r="1130" spans="3:3">
      <c r="C1130" s="237"/>
    </row>
    <row r="1131" spans="3:3">
      <c r="C1131" s="237"/>
    </row>
    <row r="1132" spans="3:3">
      <c r="C1132" s="237"/>
    </row>
    <row r="1133" spans="3:3">
      <c r="C1133" s="237"/>
    </row>
    <row r="1134" spans="3:3">
      <c r="C1134" s="237"/>
    </row>
    <row r="1135" spans="3:3">
      <c r="C1135" s="237"/>
    </row>
    <row r="1136" spans="3:3">
      <c r="C1136" s="237"/>
    </row>
    <row r="1137" spans="3:3">
      <c r="C1137" s="237"/>
    </row>
    <row r="1138" spans="3:3">
      <c r="C1138" s="237"/>
    </row>
    <row r="1139" spans="3:3">
      <c r="C1139" s="237"/>
    </row>
    <row r="1140" spans="3:3">
      <c r="C1140" s="237"/>
    </row>
    <row r="1141" spans="3:3">
      <c r="C1141" s="237"/>
    </row>
    <row r="1142" spans="3:3">
      <c r="C1142" s="237"/>
    </row>
    <row r="1143" spans="3:3">
      <c r="C1143" s="237"/>
    </row>
    <row r="1144" spans="3:3">
      <c r="C1144" s="237"/>
    </row>
    <row r="1145" spans="3:3">
      <c r="C1145" s="237"/>
    </row>
    <row r="1146" spans="3:3">
      <c r="C1146" s="237"/>
    </row>
    <row r="1147" spans="3:3">
      <c r="C1147" s="237"/>
    </row>
    <row r="1148" spans="3:3">
      <c r="C1148" s="237"/>
    </row>
    <row r="1149" spans="3:3">
      <c r="C1149" s="237"/>
    </row>
    <row r="1150" spans="3:3">
      <c r="C1150" s="237"/>
    </row>
    <row r="1151" spans="3:3">
      <c r="C1151" s="237"/>
    </row>
    <row r="1152" spans="3:3">
      <c r="C1152" s="237"/>
    </row>
    <row r="1153" spans="3:3">
      <c r="C1153" s="237"/>
    </row>
    <row r="1154" spans="3:3">
      <c r="C1154" s="237"/>
    </row>
    <row r="1155" spans="3:3">
      <c r="C1155" s="237"/>
    </row>
    <row r="1156" spans="3:3">
      <c r="C1156" s="237"/>
    </row>
    <row r="1157" spans="3:3">
      <c r="C1157" s="237"/>
    </row>
    <row r="1158" spans="3:3">
      <c r="C1158" s="237"/>
    </row>
    <row r="1159" spans="3:3">
      <c r="C1159" s="237"/>
    </row>
    <row r="1160" spans="3:3">
      <c r="C1160" s="237"/>
    </row>
    <row r="1161" spans="3:3">
      <c r="C1161" s="237"/>
    </row>
    <row r="1162" spans="3:3">
      <c r="C1162" s="237"/>
    </row>
    <row r="1163" spans="3:3">
      <c r="C1163" s="237"/>
    </row>
    <row r="1164" spans="3:3">
      <c r="C1164" s="237"/>
    </row>
    <row r="1165" spans="3:3">
      <c r="C1165" s="237"/>
    </row>
    <row r="1166" spans="3:3">
      <c r="C1166" s="237"/>
    </row>
    <row r="1167" spans="3:3">
      <c r="C1167" s="237"/>
    </row>
    <row r="1168" spans="3:3">
      <c r="C1168" s="237"/>
    </row>
    <row r="1169" spans="3:3">
      <c r="C1169" s="237"/>
    </row>
    <row r="1170" spans="3:3">
      <c r="C1170" s="237"/>
    </row>
    <row r="1171" spans="3:3">
      <c r="C1171" s="237"/>
    </row>
    <row r="1172" spans="3:3">
      <c r="C1172" s="237"/>
    </row>
    <row r="1173" spans="3:3">
      <c r="C1173" s="237"/>
    </row>
    <row r="1174" spans="3:3">
      <c r="C1174" s="237"/>
    </row>
    <row r="1175" spans="3:3">
      <c r="C1175" s="237"/>
    </row>
    <row r="1176" spans="3:3">
      <c r="C1176" s="237"/>
    </row>
    <row r="1177" spans="3:3">
      <c r="C1177" s="237"/>
    </row>
    <row r="1178" spans="3:3">
      <c r="C1178" s="237"/>
    </row>
    <row r="1179" spans="3:3">
      <c r="C1179" s="237"/>
    </row>
    <row r="1180" spans="3:3">
      <c r="C1180" s="237"/>
    </row>
    <row r="1181" spans="3:3">
      <c r="C1181" s="237"/>
    </row>
    <row r="1182" spans="3:3">
      <c r="C1182" s="237"/>
    </row>
    <row r="1183" spans="3:3">
      <c r="C1183" s="237"/>
    </row>
    <row r="1184" spans="3:3">
      <c r="C1184" s="237"/>
    </row>
    <row r="1185" spans="3:3">
      <c r="C1185" s="237"/>
    </row>
    <row r="1186" spans="3:3">
      <c r="C1186" s="237"/>
    </row>
    <row r="1187" spans="3:3">
      <c r="C1187" s="237"/>
    </row>
    <row r="1188" spans="3:3">
      <c r="C1188" s="237"/>
    </row>
    <row r="1189" spans="3:3">
      <c r="C1189" s="237"/>
    </row>
    <row r="1190" spans="3:3">
      <c r="C1190" s="237"/>
    </row>
    <row r="1191" spans="3:3">
      <c r="C1191" s="237"/>
    </row>
    <row r="1192" spans="3:3">
      <c r="C1192" s="237"/>
    </row>
    <row r="1193" spans="3:3">
      <c r="C1193" s="237"/>
    </row>
    <row r="1194" spans="3:3">
      <c r="C1194" s="237"/>
    </row>
    <row r="1195" spans="3:3">
      <c r="C1195" s="237"/>
    </row>
    <row r="1196" spans="3:3">
      <c r="C1196" s="237"/>
    </row>
    <row r="1197" spans="3:3">
      <c r="C1197" s="237"/>
    </row>
    <row r="1198" spans="3:3">
      <c r="C1198" s="237"/>
    </row>
    <row r="1199" spans="3:3">
      <c r="C1199" s="237"/>
    </row>
    <row r="1200" spans="3:3">
      <c r="C1200" s="237"/>
    </row>
    <row r="1201" spans="3:3">
      <c r="C1201" s="237"/>
    </row>
    <row r="1202" spans="3:3">
      <c r="C1202" s="237"/>
    </row>
    <row r="1203" spans="3:3">
      <c r="C1203" s="237"/>
    </row>
    <row r="1204" spans="3:3">
      <c r="C1204" s="237"/>
    </row>
    <row r="1205" spans="3:3">
      <c r="C1205" s="237"/>
    </row>
    <row r="1206" spans="3:3">
      <c r="C1206" s="237"/>
    </row>
    <row r="1207" spans="3:3">
      <c r="C1207" s="237"/>
    </row>
    <row r="1208" spans="3:3">
      <c r="C1208" s="237"/>
    </row>
    <row r="1209" spans="3:3">
      <c r="C1209" s="237"/>
    </row>
    <row r="1210" spans="3:3">
      <c r="C1210" s="237"/>
    </row>
    <row r="1211" spans="3:3">
      <c r="C1211" s="237"/>
    </row>
    <row r="1212" spans="3:3">
      <c r="C1212" s="237"/>
    </row>
    <row r="1213" spans="3:3">
      <c r="C1213" s="237"/>
    </row>
    <row r="1214" spans="3:3">
      <c r="C1214" s="237"/>
    </row>
    <row r="1215" spans="3:3">
      <c r="C1215" s="237"/>
    </row>
    <row r="1216" spans="3:3">
      <c r="C1216" s="237"/>
    </row>
    <row r="1217" spans="3:3">
      <c r="C1217" s="237"/>
    </row>
    <row r="1218" spans="3:3">
      <c r="C1218" s="237"/>
    </row>
    <row r="1219" spans="3:3">
      <c r="C1219" s="237"/>
    </row>
    <row r="1220" spans="3:3">
      <c r="C1220" s="237"/>
    </row>
    <row r="1221" spans="3:3">
      <c r="C1221" s="237"/>
    </row>
    <row r="1222" spans="3:3">
      <c r="C1222" s="237"/>
    </row>
    <row r="1223" spans="3:3">
      <c r="C1223" s="237"/>
    </row>
    <row r="1224" spans="3:3">
      <c r="C1224" s="237"/>
    </row>
    <row r="1225" spans="3:3">
      <c r="C1225" s="237"/>
    </row>
    <row r="1226" spans="3:3">
      <c r="C1226" s="237"/>
    </row>
    <row r="1227" spans="3:3">
      <c r="C1227" s="237"/>
    </row>
    <row r="1228" spans="3:3">
      <c r="C1228" s="237"/>
    </row>
    <row r="1229" spans="3:3">
      <c r="C1229" s="237"/>
    </row>
    <row r="1230" spans="3:3">
      <c r="C1230" s="237"/>
    </row>
    <row r="1231" spans="3:3">
      <c r="C1231" s="237"/>
    </row>
    <row r="1232" spans="3:3">
      <c r="C1232" s="237"/>
    </row>
    <row r="1233" spans="3:3">
      <c r="C1233" s="237"/>
    </row>
    <row r="1234" spans="3:3">
      <c r="C1234" s="237"/>
    </row>
    <row r="1235" spans="3:3">
      <c r="C1235" s="237"/>
    </row>
    <row r="1236" spans="3:3">
      <c r="C1236" s="237"/>
    </row>
    <row r="1237" spans="3:3">
      <c r="C1237" s="237"/>
    </row>
    <row r="1238" spans="3:3">
      <c r="C1238" s="237"/>
    </row>
    <row r="1239" spans="3:3">
      <c r="C1239" s="237"/>
    </row>
    <row r="1240" spans="3:3">
      <c r="C1240" s="237"/>
    </row>
    <row r="1241" spans="3:3">
      <c r="C1241" s="237"/>
    </row>
    <row r="1242" spans="3:3">
      <c r="C1242" s="237"/>
    </row>
    <row r="1243" spans="3:3">
      <c r="C1243" s="237"/>
    </row>
    <row r="1244" spans="3:3">
      <c r="C1244" s="237"/>
    </row>
    <row r="1245" spans="3:3">
      <c r="C1245" s="237"/>
    </row>
    <row r="1246" spans="3:3">
      <c r="C1246" s="237"/>
    </row>
    <row r="1247" spans="3:3">
      <c r="C1247" s="237"/>
    </row>
    <row r="1248" spans="3:3">
      <c r="C1248" s="237"/>
    </row>
    <row r="1249" spans="3:3">
      <c r="C1249" s="237"/>
    </row>
    <row r="1250" spans="3:3">
      <c r="C1250" s="237"/>
    </row>
    <row r="1251" spans="3:3">
      <c r="C1251" s="237"/>
    </row>
    <row r="1252" spans="3:3">
      <c r="C1252" s="237"/>
    </row>
    <row r="1253" spans="3:3">
      <c r="C1253" s="237"/>
    </row>
    <row r="1254" spans="3:3">
      <c r="C1254" s="237"/>
    </row>
    <row r="1255" spans="3:3">
      <c r="C1255" s="237"/>
    </row>
    <row r="1256" spans="3:3">
      <c r="C1256" s="237"/>
    </row>
    <row r="1257" spans="3:3">
      <c r="C1257" s="237"/>
    </row>
    <row r="1258" spans="3:3">
      <c r="C1258" s="237"/>
    </row>
    <row r="1259" spans="3:3">
      <c r="C1259" s="237"/>
    </row>
    <row r="1260" spans="3:3">
      <c r="C1260" s="237"/>
    </row>
    <row r="1261" spans="3:3">
      <c r="C1261" s="237"/>
    </row>
    <row r="1262" spans="3:3">
      <c r="C1262" s="237"/>
    </row>
    <row r="1263" spans="3:3">
      <c r="C1263" s="237"/>
    </row>
    <row r="1264" spans="3:3">
      <c r="C1264" s="237"/>
    </row>
    <row r="1265" spans="3:3">
      <c r="C1265" s="237"/>
    </row>
    <row r="1266" spans="3:3">
      <c r="C1266" s="237"/>
    </row>
    <row r="1267" spans="3:3">
      <c r="C1267" s="237"/>
    </row>
    <row r="1268" spans="3:3">
      <c r="C1268" s="237"/>
    </row>
    <row r="1269" spans="3:3">
      <c r="C1269" s="237"/>
    </row>
    <row r="1270" spans="3:3">
      <c r="C1270" s="237"/>
    </row>
    <row r="1271" spans="3:3">
      <c r="C1271" s="237"/>
    </row>
    <row r="1272" spans="3:3">
      <c r="C1272" s="237"/>
    </row>
    <row r="1273" spans="3:3">
      <c r="C1273" s="237"/>
    </row>
    <row r="1274" spans="3:3">
      <c r="C1274" s="237"/>
    </row>
    <row r="1275" spans="3:3">
      <c r="C1275" s="237"/>
    </row>
    <row r="1276" spans="3:3">
      <c r="C1276" s="237"/>
    </row>
    <row r="1277" spans="3:3">
      <c r="C1277" s="237"/>
    </row>
    <row r="1278" spans="3:3">
      <c r="C1278" s="237"/>
    </row>
    <row r="1279" spans="3:3">
      <c r="C1279" s="237"/>
    </row>
    <row r="1280" spans="3:3">
      <c r="C1280" s="237"/>
    </row>
    <row r="1281" spans="3:3">
      <c r="C1281" s="237"/>
    </row>
    <row r="1282" spans="3:3">
      <c r="C1282" s="237"/>
    </row>
    <row r="1283" spans="3:3">
      <c r="C1283" s="237"/>
    </row>
    <row r="1284" spans="3:3">
      <c r="C1284" s="237"/>
    </row>
    <row r="1285" spans="3:3">
      <c r="C1285" s="237"/>
    </row>
    <row r="1286" spans="3:3">
      <c r="C1286" s="237"/>
    </row>
    <row r="1287" spans="3:3">
      <c r="C1287" s="237"/>
    </row>
    <row r="1288" spans="3:3">
      <c r="C1288" s="237"/>
    </row>
    <row r="1289" spans="3:3">
      <c r="C1289" s="237"/>
    </row>
    <row r="1290" spans="3:3">
      <c r="C1290" s="237"/>
    </row>
    <row r="1291" spans="3:3">
      <c r="C1291" s="237"/>
    </row>
    <row r="1292" spans="3:3">
      <c r="C1292" s="237"/>
    </row>
    <row r="1293" spans="3:3">
      <c r="C1293" s="237"/>
    </row>
    <row r="1294" spans="3:3">
      <c r="C1294" s="237"/>
    </row>
    <row r="1295" spans="3:3">
      <c r="C1295" s="237"/>
    </row>
    <row r="1296" spans="3:3">
      <c r="C1296" s="237"/>
    </row>
    <row r="1297" spans="3:3">
      <c r="C1297" s="237"/>
    </row>
    <row r="1298" spans="3:3">
      <c r="C1298" s="237"/>
    </row>
    <row r="1299" spans="3:3">
      <c r="C1299" s="237"/>
    </row>
    <row r="1300" spans="3:3">
      <c r="C1300" s="237"/>
    </row>
    <row r="1301" spans="3:3">
      <c r="C1301" s="237"/>
    </row>
    <row r="1302" spans="3:3">
      <c r="C1302" s="237"/>
    </row>
    <row r="1303" spans="3:3">
      <c r="C1303" s="237"/>
    </row>
    <row r="1304" spans="3:3">
      <c r="C1304" s="237"/>
    </row>
    <row r="1305" spans="3:3">
      <c r="C1305" s="237"/>
    </row>
    <row r="1306" spans="3:3">
      <c r="C1306" s="237"/>
    </row>
    <row r="1307" spans="3:3">
      <c r="C1307" s="237"/>
    </row>
    <row r="1308" spans="3:3">
      <c r="C1308" s="237"/>
    </row>
    <row r="1309" spans="3:3">
      <c r="C1309" s="237"/>
    </row>
    <row r="1310" spans="3:3">
      <c r="C1310" s="237"/>
    </row>
    <row r="1311" spans="3:3">
      <c r="C1311" s="237"/>
    </row>
    <row r="1312" spans="3:3">
      <c r="C1312" s="237"/>
    </row>
    <row r="1313" spans="3:3">
      <c r="C1313" s="237"/>
    </row>
    <row r="1314" spans="3:3">
      <c r="C1314" s="237"/>
    </row>
    <row r="1315" spans="3:3">
      <c r="C1315" s="237"/>
    </row>
    <row r="1316" spans="3:3">
      <c r="C1316" s="237"/>
    </row>
    <row r="1317" spans="3:3">
      <c r="C1317" s="237"/>
    </row>
    <row r="1318" spans="3:3">
      <c r="C1318" s="237"/>
    </row>
    <row r="1319" spans="3:3">
      <c r="C1319" s="237"/>
    </row>
    <row r="1320" spans="3:3">
      <c r="C1320" s="237"/>
    </row>
    <row r="1321" spans="3:3">
      <c r="C1321" s="237"/>
    </row>
    <row r="1322" spans="3:3">
      <c r="C1322" s="237"/>
    </row>
    <row r="1323" spans="3:3">
      <c r="C1323" s="237"/>
    </row>
    <row r="1324" spans="3:3">
      <c r="C1324" s="237"/>
    </row>
    <row r="1325" spans="3:3">
      <c r="C1325" s="237"/>
    </row>
    <row r="1326" spans="3:3">
      <c r="C1326" s="237"/>
    </row>
    <row r="1327" spans="3:3">
      <c r="C1327" s="237"/>
    </row>
    <row r="1328" spans="3:3">
      <c r="C1328" s="237"/>
    </row>
    <row r="1329" spans="3:3">
      <c r="C1329" s="237"/>
    </row>
    <row r="1330" spans="3:3">
      <c r="C1330" s="237"/>
    </row>
    <row r="1331" spans="3:3">
      <c r="C1331" s="237"/>
    </row>
    <row r="1332" spans="3:3">
      <c r="C1332" s="237"/>
    </row>
    <row r="1333" spans="3:3">
      <c r="C1333" s="237"/>
    </row>
    <row r="1334" spans="3:3">
      <c r="C1334" s="237"/>
    </row>
    <row r="1335" spans="3:3">
      <c r="C1335" s="237"/>
    </row>
    <row r="1336" spans="3:3">
      <c r="C1336" s="237"/>
    </row>
    <row r="1337" spans="3:3">
      <c r="C1337" s="237"/>
    </row>
    <row r="1338" spans="3:3">
      <c r="C1338" s="237"/>
    </row>
    <row r="1339" spans="3:3">
      <c r="C1339" s="237"/>
    </row>
    <row r="1340" spans="3:3">
      <c r="C1340" s="237"/>
    </row>
    <row r="1341" spans="3:3">
      <c r="C1341" s="237"/>
    </row>
    <row r="1342" spans="3:3">
      <c r="C1342" s="237"/>
    </row>
    <row r="1343" spans="3:3">
      <c r="C1343" s="237"/>
    </row>
    <row r="1344" spans="3:3">
      <c r="C1344" s="237"/>
    </row>
    <row r="1345" spans="3:3">
      <c r="C1345" s="237"/>
    </row>
    <row r="1346" spans="3:3">
      <c r="C1346" s="237"/>
    </row>
    <row r="1347" spans="3:3">
      <c r="C1347" s="237"/>
    </row>
    <row r="1348" spans="3:3">
      <c r="C1348" s="237"/>
    </row>
    <row r="1349" spans="3:3">
      <c r="C1349" s="237"/>
    </row>
    <row r="1350" spans="3:3">
      <c r="C1350" s="237"/>
    </row>
    <row r="1351" spans="3:3">
      <c r="C1351" s="237"/>
    </row>
    <row r="1352" spans="3:3">
      <c r="C1352" s="237"/>
    </row>
    <row r="1353" spans="3:3">
      <c r="C1353" s="237"/>
    </row>
    <row r="1354" spans="3:3">
      <c r="C1354" s="237"/>
    </row>
    <row r="1355" spans="3:3">
      <c r="C1355" s="237"/>
    </row>
    <row r="1356" spans="3:3">
      <c r="C1356" s="237"/>
    </row>
    <row r="1357" spans="3:3">
      <c r="C1357" s="237"/>
    </row>
    <row r="1358" spans="3:3">
      <c r="C1358" s="237"/>
    </row>
    <row r="1359" spans="3:3">
      <c r="C1359" s="237"/>
    </row>
    <row r="1360" spans="3:3">
      <c r="C1360" s="237"/>
    </row>
    <row r="1361" spans="3:3">
      <c r="C1361" s="237"/>
    </row>
    <row r="1362" spans="3:3">
      <c r="C1362" s="237"/>
    </row>
    <row r="1363" spans="3:3">
      <c r="C1363" s="237"/>
    </row>
    <row r="1364" spans="3:3">
      <c r="C1364" s="237"/>
    </row>
    <row r="1365" spans="3:3">
      <c r="C1365" s="237"/>
    </row>
    <row r="1366" spans="3:3">
      <c r="C1366" s="237"/>
    </row>
    <row r="1367" spans="3:3">
      <c r="C1367" s="237"/>
    </row>
    <row r="1368" spans="3:3">
      <c r="C1368" s="237"/>
    </row>
    <row r="1369" spans="3:3">
      <c r="C1369" s="237"/>
    </row>
    <row r="1370" spans="3:3">
      <c r="C1370" s="237"/>
    </row>
    <row r="1371" spans="3:3">
      <c r="C1371" s="237"/>
    </row>
    <row r="1372" spans="3:3">
      <c r="C1372" s="237"/>
    </row>
    <row r="1373" spans="3:3">
      <c r="C1373" s="237"/>
    </row>
    <row r="1374" spans="3:3">
      <c r="C1374" s="237"/>
    </row>
    <row r="1375" spans="3:3">
      <c r="C1375" s="237"/>
    </row>
    <row r="1376" spans="3:3">
      <c r="C1376" s="237"/>
    </row>
    <row r="1377" spans="3:3">
      <c r="C1377" s="237"/>
    </row>
    <row r="1378" spans="3:3">
      <c r="C1378" s="237"/>
    </row>
    <row r="1379" spans="3:3">
      <c r="C1379" s="237"/>
    </row>
    <row r="1380" spans="3:3">
      <c r="C1380" s="237"/>
    </row>
    <row r="1381" spans="3:3">
      <c r="C1381" s="237"/>
    </row>
    <row r="1382" spans="3:3">
      <c r="C1382" s="237"/>
    </row>
    <row r="1383" spans="3:3">
      <c r="C1383" s="237"/>
    </row>
    <row r="1384" spans="3:3">
      <c r="C1384" s="237"/>
    </row>
    <row r="1385" spans="3:3">
      <c r="C1385" s="237"/>
    </row>
    <row r="1386" spans="3:3">
      <c r="C1386" s="237"/>
    </row>
    <row r="1387" spans="3:3">
      <c r="C1387" s="237"/>
    </row>
    <row r="1388" spans="3:3">
      <c r="C1388" s="237"/>
    </row>
    <row r="1389" spans="3:3">
      <c r="C1389" s="237"/>
    </row>
    <row r="1390" spans="3:3">
      <c r="C1390" s="237"/>
    </row>
    <row r="1391" spans="3:3">
      <c r="C1391" s="237"/>
    </row>
    <row r="1392" spans="3:3">
      <c r="C1392" s="237"/>
    </row>
    <row r="1393" spans="3:3">
      <c r="C1393" s="237"/>
    </row>
    <row r="1394" spans="3:3">
      <c r="C1394" s="237"/>
    </row>
    <row r="1395" spans="3:3">
      <c r="C1395" s="237"/>
    </row>
    <row r="1396" spans="3:3">
      <c r="C1396" s="237"/>
    </row>
    <row r="1397" spans="3:3">
      <c r="C1397" s="237"/>
    </row>
    <row r="1398" spans="3:3">
      <c r="C1398" s="237"/>
    </row>
    <row r="1399" spans="3:3">
      <c r="C1399" s="237"/>
    </row>
    <row r="1400" spans="3:3">
      <c r="C1400" s="237"/>
    </row>
    <row r="1401" spans="3:3">
      <c r="C1401" s="237"/>
    </row>
    <row r="1402" spans="3:3">
      <c r="C1402" s="237"/>
    </row>
    <row r="1403" spans="3:3">
      <c r="C1403" s="237"/>
    </row>
    <row r="1404" spans="3:3">
      <c r="C1404" s="237"/>
    </row>
    <row r="1405" spans="3:3">
      <c r="C1405" s="237"/>
    </row>
    <row r="1406" spans="3:3">
      <c r="C1406" s="237"/>
    </row>
    <row r="1407" spans="3:3">
      <c r="C1407" s="237"/>
    </row>
    <row r="1408" spans="3:3">
      <c r="C1408" s="237"/>
    </row>
    <row r="1409" spans="3:3">
      <c r="C1409" s="237"/>
    </row>
    <row r="1410" spans="3:3">
      <c r="C1410" s="237"/>
    </row>
    <row r="1411" spans="3:3">
      <c r="C1411" s="237"/>
    </row>
    <row r="1412" spans="3:3">
      <c r="C1412" s="237"/>
    </row>
    <row r="1413" spans="3:3">
      <c r="C1413" s="237"/>
    </row>
    <row r="1414" spans="3:3">
      <c r="C1414" s="237"/>
    </row>
    <row r="1415" spans="3:3">
      <c r="C1415" s="237"/>
    </row>
    <row r="1416" spans="3:3">
      <c r="C1416" s="237"/>
    </row>
    <row r="1417" spans="3:3">
      <c r="C1417" s="237"/>
    </row>
    <row r="1418" spans="3:3">
      <c r="C1418" s="237"/>
    </row>
    <row r="1419" spans="3:3">
      <c r="C1419" s="237"/>
    </row>
    <row r="1420" spans="3:3">
      <c r="C1420" s="237"/>
    </row>
    <row r="1421" spans="3:3">
      <c r="C1421" s="237"/>
    </row>
    <row r="1422" spans="3:3">
      <c r="C1422" s="237"/>
    </row>
    <row r="1423" spans="3:3">
      <c r="C1423" s="237"/>
    </row>
    <row r="1424" spans="3:3">
      <c r="C1424" s="237"/>
    </row>
    <row r="1425" spans="3:3">
      <c r="C1425" s="237"/>
    </row>
    <row r="1426" spans="3:3">
      <c r="C1426" s="237"/>
    </row>
    <row r="1427" spans="3:3">
      <c r="C1427" s="237"/>
    </row>
    <row r="1428" spans="3:3">
      <c r="C1428" s="237"/>
    </row>
    <row r="1429" spans="3:3">
      <c r="C1429" s="237"/>
    </row>
    <row r="1430" spans="3:3">
      <c r="C1430" s="237"/>
    </row>
    <row r="1431" spans="3:3">
      <c r="C1431" s="237"/>
    </row>
    <row r="1432" spans="3:3">
      <c r="C1432" s="237"/>
    </row>
    <row r="1433" spans="3:3">
      <c r="C1433" s="237"/>
    </row>
    <row r="1434" spans="3:3">
      <c r="C1434" s="237"/>
    </row>
    <row r="1435" spans="3:3">
      <c r="C1435" s="237"/>
    </row>
    <row r="1436" spans="3:3">
      <c r="C1436" s="237"/>
    </row>
    <row r="1437" spans="3:3">
      <c r="C1437" s="237"/>
    </row>
    <row r="1438" spans="3:3">
      <c r="C1438" s="237"/>
    </row>
    <row r="1439" spans="3:3">
      <c r="C1439" s="237"/>
    </row>
    <row r="1440" spans="3:3">
      <c r="C1440" s="237"/>
    </row>
    <row r="1441" spans="3:3">
      <c r="C1441" s="237"/>
    </row>
    <row r="1442" spans="3:3">
      <c r="C1442" s="237"/>
    </row>
    <row r="1443" spans="3:3">
      <c r="C1443" s="237"/>
    </row>
    <row r="1444" spans="3:3">
      <c r="C1444" s="237"/>
    </row>
    <row r="1445" spans="3:3">
      <c r="C1445" s="237"/>
    </row>
    <row r="1446" spans="3:3">
      <c r="C1446" s="237"/>
    </row>
    <row r="1447" spans="3:3">
      <c r="C1447" s="237"/>
    </row>
    <row r="1448" spans="3:3">
      <c r="C1448" s="237"/>
    </row>
    <row r="1449" spans="3:3">
      <c r="C1449" s="237"/>
    </row>
    <row r="1450" spans="3:3">
      <c r="C1450" s="237"/>
    </row>
    <row r="1451" spans="3:3">
      <c r="C1451" s="237"/>
    </row>
    <row r="1452" spans="3:3">
      <c r="C1452" s="237"/>
    </row>
    <row r="1453" spans="3:3">
      <c r="C1453" s="237"/>
    </row>
    <row r="1454" spans="3:3">
      <c r="C1454" s="237"/>
    </row>
    <row r="1455" spans="3:3">
      <c r="C1455" s="237"/>
    </row>
    <row r="1456" spans="3:3">
      <c r="C1456" s="237"/>
    </row>
    <row r="1457" spans="3:3">
      <c r="C1457" s="237"/>
    </row>
    <row r="1458" spans="3:3">
      <c r="C1458" s="237"/>
    </row>
    <row r="1459" spans="3:3">
      <c r="C1459" s="237"/>
    </row>
    <row r="1460" spans="3:3">
      <c r="C1460" s="237"/>
    </row>
    <row r="1461" spans="3:3">
      <c r="C1461" s="237"/>
    </row>
    <row r="1462" spans="3:3">
      <c r="C1462" s="237"/>
    </row>
    <row r="1463" spans="3:3">
      <c r="C1463" s="237"/>
    </row>
    <row r="1464" spans="3:3">
      <c r="C1464" s="237"/>
    </row>
    <row r="1465" spans="3:3">
      <c r="C1465" s="237"/>
    </row>
    <row r="1466" spans="3:3">
      <c r="C1466" s="237"/>
    </row>
    <row r="1467" spans="3:3">
      <c r="C1467" s="237"/>
    </row>
    <row r="1468" spans="3:3">
      <c r="C1468" s="237"/>
    </row>
    <row r="1469" spans="3:3">
      <c r="C1469" s="237"/>
    </row>
    <row r="1470" spans="3:3">
      <c r="C1470" s="237"/>
    </row>
    <row r="1471" spans="3:3">
      <c r="C1471" s="237"/>
    </row>
    <row r="1472" spans="3:3">
      <c r="C1472" s="237"/>
    </row>
    <row r="1473" spans="3:3">
      <c r="C1473" s="237"/>
    </row>
    <row r="1474" spans="3:3">
      <c r="C1474" s="237"/>
    </row>
    <row r="1475" spans="3:3">
      <c r="C1475" s="237"/>
    </row>
    <row r="1476" spans="3:3">
      <c r="C1476" s="237"/>
    </row>
    <row r="1477" spans="3:3">
      <c r="C1477" s="237"/>
    </row>
    <row r="1478" spans="3:3">
      <c r="C1478" s="237"/>
    </row>
    <row r="1479" spans="3:3">
      <c r="C1479" s="237"/>
    </row>
    <row r="1480" spans="3:3">
      <c r="C1480" s="237"/>
    </row>
    <row r="1481" spans="3:3">
      <c r="C1481" s="237"/>
    </row>
    <row r="1482" spans="3:3">
      <c r="C1482" s="237"/>
    </row>
    <row r="1483" spans="3:3">
      <c r="C1483" s="237"/>
    </row>
    <row r="1484" spans="3:3">
      <c r="C1484" s="237"/>
    </row>
    <row r="1485" spans="3:3">
      <c r="C1485" s="237"/>
    </row>
    <row r="1486" spans="3:3">
      <c r="C1486" s="237"/>
    </row>
    <row r="1487" spans="3:3">
      <c r="C1487" s="237"/>
    </row>
    <row r="1488" spans="3:3">
      <c r="C1488" s="237"/>
    </row>
    <row r="1489" spans="3:3">
      <c r="C1489" s="237"/>
    </row>
    <row r="1490" spans="3:3">
      <c r="C1490" s="237"/>
    </row>
    <row r="1491" spans="3:3">
      <c r="C1491" s="237"/>
    </row>
    <row r="1492" spans="3:3">
      <c r="C1492" s="237"/>
    </row>
    <row r="1493" spans="3:3">
      <c r="C1493" s="237"/>
    </row>
    <row r="1494" spans="3:3">
      <c r="C1494" s="237"/>
    </row>
    <row r="1495" spans="3:3">
      <c r="C1495" s="237"/>
    </row>
    <row r="1496" spans="3:3">
      <c r="C1496" s="237"/>
    </row>
    <row r="1497" spans="3:3">
      <c r="C1497" s="237"/>
    </row>
    <row r="1498" spans="3:3">
      <c r="C1498" s="237"/>
    </row>
    <row r="1499" spans="3:3">
      <c r="C1499" s="237"/>
    </row>
    <row r="1500" spans="3:3">
      <c r="C1500" s="237"/>
    </row>
    <row r="1501" spans="3:3">
      <c r="C1501" s="237"/>
    </row>
    <row r="1502" spans="3:3">
      <c r="C1502" s="237"/>
    </row>
    <row r="1503" spans="3:3">
      <c r="C1503" s="237"/>
    </row>
    <row r="1504" spans="3:3">
      <c r="C1504" s="237"/>
    </row>
    <row r="1505" spans="3:3">
      <c r="C1505" s="237"/>
    </row>
    <row r="1506" spans="3:3">
      <c r="C1506" s="237"/>
    </row>
    <row r="1507" spans="3:3">
      <c r="C1507" s="237"/>
    </row>
    <row r="1508" spans="3:3">
      <c r="C1508" s="237"/>
    </row>
    <row r="1509" spans="3:3">
      <c r="C1509" s="237"/>
    </row>
    <row r="1510" spans="3:3">
      <c r="C1510" s="237"/>
    </row>
    <row r="1511" spans="3:3">
      <c r="C1511" s="237"/>
    </row>
    <row r="1512" spans="3:3">
      <c r="C1512" s="237"/>
    </row>
    <row r="1513" spans="3:3">
      <c r="C1513" s="237"/>
    </row>
    <row r="1514" spans="3:3">
      <c r="C1514" s="237"/>
    </row>
    <row r="1515" spans="3:3">
      <c r="C1515" s="237"/>
    </row>
    <row r="1516" spans="3:3">
      <c r="C1516" s="237"/>
    </row>
    <row r="1517" spans="3:3">
      <c r="C1517" s="237"/>
    </row>
    <row r="1518" spans="3:3">
      <c r="C1518" s="237"/>
    </row>
    <row r="1519" spans="3:3">
      <c r="C1519" s="237"/>
    </row>
    <row r="1520" spans="3:3">
      <c r="C1520" s="237"/>
    </row>
    <row r="1521" spans="3:3">
      <c r="C1521" s="237"/>
    </row>
    <row r="1522" spans="3:3">
      <c r="C1522" s="237"/>
    </row>
    <row r="1523" spans="3:3">
      <c r="C1523" s="237"/>
    </row>
    <row r="1524" spans="3:3">
      <c r="C1524" s="237"/>
    </row>
    <row r="1525" spans="3:3">
      <c r="C1525" s="237"/>
    </row>
    <row r="1526" spans="3:3">
      <c r="C1526" s="237"/>
    </row>
    <row r="1527" spans="3:3">
      <c r="C1527" s="237"/>
    </row>
    <row r="1528" spans="3:3">
      <c r="C1528" s="237"/>
    </row>
    <row r="1529" spans="3:3">
      <c r="C1529" s="237"/>
    </row>
    <row r="1530" spans="3:3">
      <c r="C1530" s="237"/>
    </row>
    <row r="1531" spans="3:3">
      <c r="C1531" s="237"/>
    </row>
    <row r="1532" spans="3:3">
      <c r="C1532" s="237"/>
    </row>
    <row r="1533" spans="3:3">
      <c r="C1533" s="237"/>
    </row>
    <row r="1534" spans="3:3">
      <c r="C1534" s="237"/>
    </row>
    <row r="1535" spans="3:3">
      <c r="C1535" s="237"/>
    </row>
    <row r="1536" spans="3:3">
      <c r="C1536" s="237"/>
    </row>
    <row r="1537" spans="3:3">
      <c r="C1537" s="237"/>
    </row>
    <row r="1538" spans="3:3">
      <c r="C1538" s="237"/>
    </row>
    <row r="1539" spans="3:3">
      <c r="C1539" s="237"/>
    </row>
    <row r="1540" spans="3:3">
      <c r="C1540" s="237"/>
    </row>
    <row r="1541" spans="3:3">
      <c r="C1541" s="237"/>
    </row>
    <row r="1542" spans="3:3">
      <c r="C1542" s="237"/>
    </row>
    <row r="1543" spans="3:3">
      <c r="C1543" s="237"/>
    </row>
    <row r="1544" spans="3:3">
      <c r="C1544" s="237"/>
    </row>
    <row r="1545" spans="3:3">
      <c r="C1545" s="237"/>
    </row>
    <row r="1546" spans="3:3">
      <c r="C1546" s="237"/>
    </row>
    <row r="1547" spans="3:3">
      <c r="C1547" s="237"/>
    </row>
    <row r="1548" spans="3:3">
      <c r="C1548" s="237"/>
    </row>
    <row r="1549" spans="3:3">
      <c r="C1549" s="237"/>
    </row>
    <row r="1550" spans="3:3">
      <c r="C1550" s="237"/>
    </row>
    <row r="1551" spans="3:3">
      <c r="C1551" s="237"/>
    </row>
    <row r="1552" spans="3:3">
      <c r="C1552" s="237"/>
    </row>
    <row r="1553" spans="3:3">
      <c r="C1553" s="237"/>
    </row>
    <row r="1554" spans="3:3">
      <c r="C1554" s="237"/>
    </row>
    <row r="1555" spans="3:3">
      <c r="C1555" s="237"/>
    </row>
    <row r="1556" spans="3:3">
      <c r="C1556" s="237"/>
    </row>
    <row r="1557" spans="3:3">
      <c r="C1557" s="237"/>
    </row>
    <row r="1558" spans="3:3">
      <c r="C1558" s="237"/>
    </row>
    <row r="1559" spans="3:3">
      <c r="C1559" s="237"/>
    </row>
    <row r="1560" spans="3:3">
      <c r="C1560" s="237"/>
    </row>
    <row r="1561" spans="3:3">
      <c r="C1561" s="237"/>
    </row>
    <row r="1562" spans="3:3">
      <c r="C1562" s="237"/>
    </row>
    <row r="1563" spans="3:3">
      <c r="C1563" s="237"/>
    </row>
    <row r="1564" spans="3:3">
      <c r="C1564" s="237"/>
    </row>
    <row r="1565" spans="3:3">
      <c r="C1565" s="237"/>
    </row>
    <row r="1566" spans="3:3">
      <c r="C1566" s="237"/>
    </row>
    <row r="1567" spans="3:3">
      <c r="C1567" s="237"/>
    </row>
    <row r="1568" spans="3:3">
      <c r="C1568" s="237"/>
    </row>
    <row r="1569" spans="3:3">
      <c r="C1569" s="237"/>
    </row>
    <row r="1570" spans="3:3">
      <c r="C1570" s="237"/>
    </row>
    <row r="1571" spans="3:3">
      <c r="C1571" s="237"/>
    </row>
    <row r="1572" spans="3:3">
      <c r="C1572" s="237"/>
    </row>
    <row r="1573" spans="3:3">
      <c r="C1573" s="237"/>
    </row>
    <row r="1574" spans="3:3">
      <c r="C1574" s="237"/>
    </row>
    <row r="1575" spans="3:3">
      <c r="C1575" s="237"/>
    </row>
    <row r="1576" spans="3:3">
      <c r="C1576" s="237"/>
    </row>
    <row r="1577" spans="3:3">
      <c r="C1577" s="237"/>
    </row>
    <row r="1578" spans="3:3">
      <c r="C1578" s="237"/>
    </row>
    <row r="1579" spans="3:3">
      <c r="C1579" s="237"/>
    </row>
    <row r="1580" spans="3:3">
      <c r="C1580" s="237"/>
    </row>
    <row r="1581" spans="3:3">
      <c r="C1581" s="237"/>
    </row>
    <row r="1582" spans="3:3">
      <c r="C1582" s="237"/>
    </row>
    <row r="1583" spans="3:3">
      <c r="C1583" s="237"/>
    </row>
    <row r="1584" spans="3:3">
      <c r="C1584" s="237"/>
    </row>
    <row r="1585" spans="3:3">
      <c r="C1585" s="237"/>
    </row>
    <row r="1586" spans="3:3">
      <c r="C1586" s="237"/>
    </row>
    <row r="1587" spans="3:3">
      <c r="C1587" s="237"/>
    </row>
    <row r="1588" spans="3:3">
      <c r="C1588" s="237"/>
    </row>
    <row r="1589" spans="3:3">
      <c r="C1589" s="237"/>
    </row>
    <row r="1590" spans="3:3">
      <c r="C1590" s="237"/>
    </row>
    <row r="1591" spans="3:3">
      <c r="C1591" s="237"/>
    </row>
    <row r="1592" spans="3:3">
      <c r="C1592" s="237"/>
    </row>
    <row r="1593" spans="3:3">
      <c r="C1593" s="237"/>
    </row>
    <row r="1594" spans="3:3">
      <c r="C1594" s="237"/>
    </row>
    <row r="1595" spans="3:3">
      <c r="C1595" s="237"/>
    </row>
    <row r="1596" spans="3:3">
      <c r="C1596" s="237"/>
    </row>
    <row r="1597" spans="3:3">
      <c r="C1597" s="237"/>
    </row>
    <row r="1598" spans="3:3">
      <c r="C1598" s="237"/>
    </row>
    <row r="1599" spans="3:3">
      <c r="C1599" s="237"/>
    </row>
    <row r="1600" spans="3:3">
      <c r="C1600" s="237"/>
    </row>
    <row r="1601" spans="3:3">
      <c r="C1601" s="237"/>
    </row>
    <row r="1602" spans="3:3">
      <c r="C1602" s="237"/>
    </row>
    <row r="1603" spans="3:3">
      <c r="C1603" s="237"/>
    </row>
    <row r="1604" spans="3:3">
      <c r="C1604" s="237"/>
    </row>
    <row r="1605" spans="3:3">
      <c r="C1605" s="237"/>
    </row>
    <row r="1606" spans="3:3">
      <c r="C1606" s="237"/>
    </row>
    <row r="1607" spans="3:3">
      <c r="C1607" s="237"/>
    </row>
    <row r="1608" spans="3:3">
      <c r="C1608" s="237"/>
    </row>
    <row r="1609" spans="3:3">
      <c r="C1609" s="237"/>
    </row>
    <row r="1610" spans="3:3">
      <c r="C1610" s="237"/>
    </row>
    <row r="1611" spans="3:3">
      <c r="C1611" s="237"/>
    </row>
    <row r="1612" spans="3:3">
      <c r="C1612" s="237"/>
    </row>
    <row r="1613" spans="3:3">
      <c r="C1613" s="237"/>
    </row>
    <row r="1614" spans="3:3">
      <c r="C1614" s="237"/>
    </row>
    <row r="1615" spans="3:3">
      <c r="C1615" s="237"/>
    </row>
    <row r="1616" spans="3:3">
      <c r="C1616" s="237"/>
    </row>
    <row r="1617" spans="3:3">
      <c r="C1617" s="237"/>
    </row>
    <row r="1618" spans="3:3">
      <c r="C1618" s="237"/>
    </row>
    <row r="1619" spans="3:3">
      <c r="C1619" s="237"/>
    </row>
    <row r="1620" spans="3:3">
      <c r="C1620" s="237"/>
    </row>
    <row r="1621" spans="3:3">
      <c r="C1621" s="237"/>
    </row>
    <row r="1622" spans="3:3">
      <c r="C1622" s="237"/>
    </row>
    <row r="1623" spans="3:3">
      <c r="C1623" s="237"/>
    </row>
    <row r="1624" spans="3:3">
      <c r="C1624" s="237"/>
    </row>
    <row r="1625" spans="3:3">
      <c r="C1625" s="237"/>
    </row>
    <row r="1626" spans="3:3">
      <c r="C1626" s="237"/>
    </row>
    <row r="1627" spans="3:3">
      <c r="C1627" s="237"/>
    </row>
    <row r="1628" spans="3:3">
      <c r="C1628" s="237"/>
    </row>
    <row r="1629" spans="3:3">
      <c r="C1629" s="237"/>
    </row>
    <row r="1630" spans="3:3">
      <c r="C1630" s="237"/>
    </row>
    <row r="1631" spans="3:3">
      <c r="C1631" s="237"/>
    </row>
    <row r="1632" spans="3:3">
      <c r="C1632" s="237"/>
    </row>
    <row r="1633" spans="3:3">
      <c r="C1633" s="237"/>
    </row>
    <row r="1634" spans="3:3">
      <c r="C1634" s="237"/>
    </row>
    <row r="1635" spans="3:3">
      <c r="C1635" s="237"/>
    </row>
    <row r="1636" spans="3:3">
      <c r="C1636" s="237"/>
    </row>
    <row r="1637" spans="3:3">
      <c r="C1637" s="237"/>
    </row>
    <row r="1638" spans="3:3">
      <c r="C1638" s="237"/>
    </row>
    <row r="1639" spans="3:3">
      <c r="C1639" s="237"/>
    </row>
    <row r="1640" spans="3:3">
      <c r="C1640" s="237"/>
    </row>
    <row r="1641" spans="3:3">
      <c r="C1641" s="237"/>
    </row>
    <row r="1642" spans="3:3">
      <c r="C1642" s="237"/>
    </row>
    <row r="1643" spans="3:3">
      <c r="C1643" s="237"/>
    </row>
    <row r="1644" spans="3:3">
      <c r="C1644" s="237"/>
    </row>
    <row r="1645" spans="3:3">
      <c r="C1645" s="237"/>
    </row>
    <row r="1646" spans="3:3">
      <c r="C1646" s="237"/>
    </row>
    <row r="1647" spans="3:3">
      <c r="C1647" s="237"/>
    </row>
    <row r="1648" spans="3:3">
      <c r="C1648" s="237"/>
    </row>
    <row r="1649" spans="3:3">
      <c r="C1649" s="237"/>
    </row>
    <row r="1650" spans="3:3">
      <c r="C1650" s="237"/>
    </row>
    <row r="1651" spans="3:3">
      <c r="C1651" s="237"/>
    </row>
    <row r="1652" spans="3:3">
      <c r="C1652" s="237"/>
    </row>
    <row r="1653" spans="3:3">
      <c r="C1653" s="237"/>
    </row>
    <row r="1654" spans="3:3">
      <c r="C1654" s="237"/>
    </row>
    <row r="1655" spans="3:3">
      <c r="C1655" s="237"/>
    </row>
    <row r="1656" spans="3:3">
      <c r="C1656" s="237"/>
    </row>
    <row r="1657" spans="3:3">
      <c r="C1657" s="237"/>
    </row>
    <row r="1658" spans="3:3">
      <c r="C1658" s="237"/>
    </row>
    <row r="1659" spans="3:3">
      <c r="C1659" s="237"/>
    </row>
    <row r="1660" spans="3:3">
      <c r="C1660" s="237"/>
    </row>
    <row r="1661" spans="3:3">
      <c r="C1661" s="237"/>
    </row>
    <row r="1662" spans="3:3">
      <c r="C1662" s="237"/>
    </row>
    <row r="1663" spans="3:3">
      <c r="C1663" s="237"/>
    </row>
    <row r="1664" spans="3:3">
      <c r="C1664" s="237"/>
    </row>
  </sheetData>
  <mergeCells count="1">
    <mergeCell ref="E3:G3"/>
  </mergeCells>
  <printOptions gridLines="1"/>
  <pageMargins left="0.35433070866141736" right="0.35433070866141736" top="0.98425196850393704" bottom="0.98425196850393704" header="0.51181102362204722" footer="0.51181102362204722"/>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G1574"/>
  <sheetViews>
    <sheetView zoomScale="90" zoomScaleNormal="90" workbookViewId="0">
      <pane xSplit="3" ySplit="6" topLeftCell="D7" activePane="bottomRight" state="frozen"/>
      <selection pane="topRight" activeCell="D1" sqref="D1"/>
      <selection pane="bottomLeft" activeCell="A7" sqref="A7"/>
      <selection pane="bottomRight" activeCell="A28" sqref="A28"/>
    </sheetView>
  </sheetViews>
  <sheetFormatPr defaultRowHeight="12"/>
  <cols>
    <col min="1" max="1" width="5.42578125" style="163" customWidth="1"/>
    <col min="2" max="2" width="9.140625" style="163"/>
    <col min="3" max="3" width="39.7109375" style="163" customWidth="1"/>
    <col min="4" max="23" width="7.7109375" style="163" customWidth="1"/>
    <col min="24" max="40" width="9.140625" style="163"/>
    <col min="41" max="43" width="11" style="163" bestFit="1" customWidth="1"/>
    <col min="44" max="44" width="10" style="163" bestFit="1" customWidth="1"/>
    <col min="45" max="46" width="9.140625" style="163"/>
    <col min="47" max="49" width="9.42578125" style="163" bestFit="1" customWidth="1"/>
    <col min="50" max="16384" width="9.140625" style="163"/>
  </cols>
  <sheetData>
    <row r="3" spans="2:59">
      <c r="B3" s="153"/>
      <c r="C3" s="153" t="s">
        <v>1</v>
      </c>
    </row>
    <row r="4" spans="2:59">
      <c r="B4" s="153"/>
      <c r="C4" s="153"/>
      <c r="D4" s="204">
        <v>2010</v>
      </c>
      <c r="E4" s="204">
        <v>2011</v>
      </c>
      <c r="F4" s="204">
        <v>2012</v>
      </c>
      <c r="G4" s="204">
        <v>2013</v>
      </c>
      <c r="H4" s="204">
        <v>2014</v>
      </c>
      <c r="I4" s="204">
        <v>2015</v>
      </c>
      <c r="J4" s="204">
        <v>2016</v>
      </c>
      <c r="K4" s="204">
        <v>2017</v>
      </c>
      <c r="L4" s="204">
        <v>2015</v>
      </c>
      <c r="M4" s="204">
        <v>2015</v>
      </c>
      <c r="N4" s="204">
        <v>2015</v>
      </c>
      <c r="O4" s="204">
        <v>2015</v>
      </c>
      <c r="P4" s="204">
        <v>2016</v>
      </c>
      <c r="Q4" s="204">
        <v>2016</v>
      </c>
      <c r="R4" s="204">
        <v>2016</v>
      </c>
      <c r="S4" s="204">
        <v>2016</v>
      </c>
      <c r="T4" s="204">
        <v>2017</v>
      </c>
      <c r="U4" s="204">
        <v>2017</v>
      </c>
      <c r="V4" s="204">
        <v>2017</v>
      </c>
      <c r="W4" s="204">
        <v>2017</v>
      </c>
      <c r="X4" s="206">
        <v>2015</v>
      </c>
      <c r="Y4" s="206">
        <v>2015</v>
      </c>
      <c r="Z4" s="206">
        <v>2015</v>
      </c>
      <c r="AA4" s="206">
        <v>2015</v>
      </c>
      <c r="AB4" s="206">
        <v>2015</v>
      </c>
      <c r="AC4" s="206">
        <v>2015</v>
      </c>
      <c r="AD4" s="206">
        <v>2015</v>
      </c>
      <c r="AE4" s="206">
        <v>2015</v>
      </c>
      <c r="AF4" s="206">
        <v>2015</v>
      </c>
      <c r="AG4" s="206">
        <v>2015</v>
      </c>
      <c r="AH4" s="206">
        <v>2015</v>
      </c>
      <c r="AI4" s="206">
        <v>2015</v>
      </c>
      <c r="AJ4" s="207">
        <v>2016</v>
      </c>
      <c r="AK4" s="207">
        <v>2016</v>
      </c>
      <c r="AL4" s="207">
        <v>2016</v>
      </c>
      <c r="AM4" s="207">
        <v>2016</v>
      </c>
      <c r="AN4" s="207">
        <v>2016</v>
      </c>
      <c r="AO4" s="207">
        <v>2016</v>
      </c>
      <c r="AP4" s="207">
        <v>2016</v>
      </c>
      <c r="AQ4" s="207">
        <v>2016</v>
      </c>
      <c r="AR4" s="207">
        <v>2016</v>
      </c>
      <c r="AS4" s="207">
        <v>2016</v>
      </c>
      <c r="AT4" s="207">
        <v>2016</v>
      </c>
      <c r="AU4" s="207">
        <v>2016</v>
      </c>
      <c r="AV4" s="207">
        <v>2017</v>
      </c>
      <c r="AW4" s="207">
        <v>2017</v>
      </c>
      <c r="AX4" s="207">
        <v>2017</v>
      </c>
      <c r="AY4" s="207">
        <v>2017</v>
      </c>
      <c r="AZ4" s="207">
        <v>2017</v>
      </c>
      <c r="BA4" s="207">
        <v>2017</v>
      </c>
      <c r="BB4" s="207">
        <v>2017</v>
      </c>
      <c r="BC4" s="207">
        <v>2017</v>
      </c>
      <c r="BD4" s="207">
        <v>2017</v>
      </c>
      <c r="BE4" s="207">
        <v>2017</v>
      </c>
      <c r="BF4" s="207">
        <v>2017</v>
      </c>
      <c r="BG4" s="207">
        <v>2017</v>
      </c>
    </row>
    <row r="5" spans="2:59">
      <c r="C5" s="153"/>
      <c r="D5" s="166"/>
      <c r="G5" s="166"/>
      <c r="H5" s="166"/>
      <c r="I5" s="166"/>
      <c r="J5" s="166"/>
      <c r="K5" s="166"/>
      <c r="L5" s="204" t="s">
        <v>2</v>
      </c>
      <c r="M5" s="204" t="s">
        <v>3</v>
      </c>
      <c r="N5" s="204" t="s">
        <v>4</v>
      </c>
      <c r="O5" s="204" t="s">
        <v>5</v>
      </c>
      <c r="P5" s="204" t="s">
        <v>2</v>
      </c>
      <c r="Q5" s="204" t="s">
        <v>3</v>
      </c>
      <c r="R5" s="204" t="s">
        <v>4</v>
      </c>
      <c r="S5" s="204" t="s">
        <v>5</v>
      </c>
      <c r="T5" s="204" t="s">
        <v>2</v>
      </c>
      <c r="U5" s="204" t="s">
        <v>3</v>
      </c>
      <c r="V5" s="204" t="s">
        <v>4</v>
      </c>
      <c r="W5" s="204" t="s">
        <v>5</v>
      </c>
      <c r="X5" s="205">
        <v>1</v>
      </c>
      <c r="Y5" s="205">
        <v>2</v>
      </c>
      <c r="Z5" s="205">
        <v>3</v>
      </c>
      <c r="AA5" s="205">
        <v>4</v>
      </c>
      <c r="AB5" s="205">
        <v>5</v>
      </c>
      <c r="AC5" s="205">
        <v>6</v>
      </c>
      <c r="AD5" s="205">
        <v>7</v>
      </c>
      <c r="AE5" s="205">
        <v>8</v>
      </c>
      <c r="AF5" s="205">
        <v>9</v>
      </c>
      <c r="AG5" s="205">
        <v>10</v>
      </c>
      <c r="AH5" s="205">
        <v>11</v>
      </c>
      <c r="AI5" s="205">
        <v>12</v>
      </c>
      <c r="AJ5" s="207">
        <v>1</v>
      </c>
      <c r="AK5" s="207">
        <v>2</v>
      </c>
      <c r="AL5" s="207">
        <v>3</v>
      </c>
      <c r="AM5" s="207">
        <v>4</v>
      </c>
      <c r="AN5" s="207">
        <v>5</v>
      </c>
      <c r="AO5" s="207">
        <v>6</v>
      </c>
      <c r="AP5" s="207">
        <v>7</v>
      </c>
      <c r="AQ5" s="207">
        <v>8</v>
      </c>
      <c r="AR5" s="207">
        <v>9</v>
      </c>
      <c r="AS5" s="207">
        <v>10</v>
      </c>
      <c r="AT5" s="207">
        <v>11</v>
      </c>
      <c r="AU5" s="207">
        <v>12</v>
      </c>
      <c r="AV5" s="207">
        <v>1</v>
      </c>
      <c r="AW5" s="207">
        <v>2</v>
      </c>
      <c r="AX5" s="207">
        <v>3</v>
      </c>
      <c r="AY5" s="207">
        <v>4</v>
      </c>
      <c r="AZ5" s="207">
        <v>5</v>
      </c>
      <c r="BA5" s="207">
        <v>6</v>
      </c>
      <c r="BB5" s="207">
        <v>7</v>
      </c>
      <c r="BC5" s="207">
        <v>8</v>
      </c>
      <c r="BD5" s="207">
        <v>9</v>
      </c>
      <c r="BE5" s="207">
        <v>10</v>
      </c>
      <c r="BF5" s="207">
        <v>11</v>
      </c>
      <c r="BG5" s="207">
        <v>12</v>
      </c>
    </row>
    <row r="6" spans="2:59">
      <c r="C6" s="208" t="s">
        <v>90</v>
      </c>
      <c r="D6" s="204"/>
      <c r="E6" s="153"/>
      <c r="F6" s="153"/>
      <c r="G6" s="204"/>
      <c r="H6" s="204"/>
      <c r="I6" s="204"/>
      <c r="J6" s="204"/>
      <c r="K6" s="204"/>
      <c r="L6" s="166"/>
      <c r="M6" s="166"/>
      <c r="N6" s="166"/>
      <c r="O6" s="166"/>
      <c r="P6" s="166"/>
      <c r="Q6" s="166"/>
      <c r="R6" s="166"/>
      <c r="S6" s="166"/>
      <c r="T6" s="166"/>
      <c r="U6" s="166"/>
      <c r="V6" s="166"/>
      <c r="W6" s="166"/>
    </row>
    <row r="7" spans="2:59">
      <c r="B7" s="199">
        <v>1</v>
      </c>
      <c r="C7" s="209" t="s">
        <v>66</v>
      </c>
      <c r="D7" s="210">
        <v>1.8</v>
      </c>
      <c r="E7" s="210">
        <v>1.7999999999999972</v>
      </c>
      <c r="F7" s="210">
        <v>2.5999999999999943</v>
      </c>
      <c r="G7" s="210">
        <v>1.7999999999999972</v>
      </c>
      <c r="H7" s="210">
        <v>0.20268642582423979</v>
      </c>
      <c r="I7" s="210">
        <v>-0.51812612433367633</v>
      </c>
      <c r="J7" s="210">
        <v>0.5</v>
      </c>
      <c r="K7" s="210">
        <v>1.7000000000000028</v>
      </c>
      <c r="L7" s="210">
        <v>-0.38429406850458747</v>
      </c>
      <c r="M7" s="210">
        <v>-0.63543278569781592</v>
      </c>
      <c r="N7" s="210">
        <v>-0.45440976483465079</v>
      </c>
      <c r="O7" s="210">
        <v>-0.59642147117297384</v>
      </c>
      <c r="P7" s="211">
        <v>-0.72123448507210242</v>
      </c>
      <c r="Q7" s="211">
        <v>-0.23333333333333428</v>
      </c>
      <c r="R7" s="211">
        <v>0.13333333333333522</v>
      </c>
      <c r="S7" s="211">
        <v>0.56666666666666665</v>
      </c>
      <c r="T7" s="211">
        <v>1.8</v>
      </c>
      <c r="U7" s="211">
        <v>1.4000000000000019</v>
      </c>
      <c r="V7" s="211">
        <v>1.2000000000000028</v>
      </c>
      <c r="W7" s="211">
        <v>1.3000000000000018</v>
      </c>
      <c r="X7" s="212">
        <v>-0.5</v>
      </c>
      <c r="Y7" s="212">
        <v>-0.40000000000000568</v>
      </c>
      <c r="Z7" s="212">
        <v>-0.29999999999999716</v>
      </c>
      <c r="AA7" s="212">
        <v>-0.70000000000000284</v>
      </c>
      <c r="AB7" s="212">
        <v>-0.5</v>
      </c>
      <c r="AC7" s="212">
        <v>-0.70000000000000284</v>
      </c>
      <c r="AD7" s="212">
        <v>-0.40000000000000568</v>
      </c>
      <c r="AE7" s="212">
        <v>-0.29999999999999716</v>
      </c>
      <c r="AF7" s="212">
        <v>-0.59999999999999432</v>
      </c>
      <c r="AG7" s="212">
        <v>-0.79999999999999716</v>
      </c>
      <c r="AH7" s="212">
        <v>-0.5</v>
      </c>
      <c r="AI7" s="212">
        <v>-0.5</v>
      </c>
      <c r="AJ7" s="212">
        <v>-0.5</v>
      </c>
      <c r="AK7" s="212">
        <v>-0.70000000000000284</v>
      </c>
      <c r="AL7" s="212">
        <v>-0.90000000000000568</v>
      </c>
      <c r="AM7" s="163">
        <v>-0.59999999999999432</v>
      </c>
      <c r="AN7" s="163">
        <v>-0.40000000000000568</v>
      </c>
      <c r="AO7" s="163">
        <v>0.29999999999999716</v>
      </c>
      <c r="AP7" s="163">
        <v>0.20000000000000284</v>
      </c>
      <c r="AQ7" s="163">
        <v>0</v>
      </c>
      <c r="AR7" s="163">
        <v>0.20000000000000284</v>
      </c>
      <c r="AS7" s="163">
        <v>0.6</v>
      </c>
      <c r="AT7" s="214">
        <v>0.6</v>
      </c>
      <c r="AU7" s="214">
        <v>0.5</v>
      </c>
      <c r="AV7" s="214">
        <v>1.3</v>
      </c>
      <c r="AW7" s="214">
        <v>2.2000000000000002</v>
      </c>
      <c r="AX7" s="214">
        <v>1.9</v>
      </c>
      <c r="AY7" s="163">
        <v>1.8</v>
      </c>
      <c r="AZ7" s="163">
        <v>1.5</v>
      </c>
      <c r="BA7" s="214">
        <v>0.90000000000000568</v>
      </c>
      <c r="BB7" s="214">
        <v>1</v>
      </c>
      <c r="BC7" s="214">
        <v>1.2000000000000028</v>
      </c>
      <c r="BD7" s="214">
        <v>1.4000000000000057</v>
      </c>
      <c r="BE7" s="214">
        <v>1</v>
      </c>
      <c r="BF7" s="163">
        <v>1.2000000000000028</v>
      </c>
      <c r="BG7" s="163">
        <v>1.7000000000000028</v>
      </c>
    </row>
    <row r="8" spans="2:59">
      <c r="B8" s="199">
        <v>2</v>
      </c>
      <c r="C8" s="213" t="s">
        <v>74</v>
      </c>
      <c r="D8" s="210">
        <v>1</v>
      </c>
      <c r="E8" s="210">
        <v>4.4000000000000057</v>
      </c>
      <c r="F8" s="210">
        <v>4.0999999999999943</v>
      </c>
      <c r="G8" s="210">
        <v>3.5999999999999943</v>
      </c>
      <c r="H8" s="210">
        <v>-0.3325682309380511</v>
      </c>
      <c r="I8" s="210">
        <v>0.86151104835387571</v>
      </c>
      <c r="J8" s="210">
        <v>1.7000000000000028</v>
      </c>
      <c r="K8" s="210">
        <v>2.9000000000000057</v>
      </c>
      <c r="L8" s="210">
        <v>-0.29089206901161901</v>
      </c>
      <c r="M8" s="210">
        <v>1.070963867480728</v>
      </c>
      <c r="N8" s="210">
        <v>1.4791800344466708</v>
      </c>
      <c r="O8" s="210">
        <v>1.1972189248770349</v>
      </c>
      <c r="P8" s="211">
        <v>0.41581435900874908</v>
      </c>
      <c r="Q8" s="211">
        <v>0.23333333333332953</v>
      </c>
      <c r="R8" s="211">
        <v>1.2666666666666657</v>
      </c>
      <c r="S8" s="211">
        <v>1.6999999999999991</v>
      </c>
      <c r="T8" s="211">
        <v>2.9333333333333322</v>
      </c>
      <c r="U8" s="211">
        <v>1.8999999999999979</v>
      </c>
      <c r="V8" s="211">
        <v>1.6333333333333353</v>
      </c>
      <c r="W8" s="211">
        <v>2.4333333333333371</v>
      </c>
      <c r="X8" s="212">
        <v>-1.2999999999999972</v>
      </c>
      <c r="Y8" s="212">
        <v>-0.29999999999999716</v>
      </c>
      <c r="Z8" s="212">
        <v>0.70000000000000284</v>
      </c>
      <c r="AA8" s="212">
        <v>0.79999999999999716</v>
      </c>
      <c r="AB8" s="212">
        <v>1.2999999999999972</v>
      </c>
      <c r="AC8" s="212">
        <v>1.2000000000000028</v>
      </c>
      <c r="AD8" s="212">
        <v>1.4000000000000057</v>
      </c>
      <c r="AE8" s="212">
        <v>1.7999999999999972</v>
      </c>
      <c r="AF8" s="212">
        <v>1.2000000000000028</v>
      </c>
      <c r="AG8" s="212">
        <v>1.0999999999999943</v>
      </c>
      <c r="AH8" s="212">
        <v>1</v>
      </c>
      <c r="AI8" s="212">
        <v>1.5</v>
      </c>
      <c r="AJ8" s="212">
        <v>0.40000000000000568</v>
      </c>
      <c r="AK8" s="212">
        <v>0.5</v>
      </c>
      <c r="AL8" s="212">
        <v>0.40000000000000568</v>
      </c>
      <c r="AM8" s="163">
        <v>-0.20000000000000284</v>
      </c>
      <c r="AN8" s="163">
        <v>-0.20000000000000284</v>
      </c>
      <c r="AO8" s="163">
        <v>1.0999999999999943</v>
      </c>
      <c r="AP8" s="163">
        <v>1.2999999999999972</v>
      </c>
      <c r="AQ8" s="163">
        <v>1.4000000000000057</v>
      </c>
      <c r="AR8" s="163">
        <v>1.0999999999999943</v>
      </c>
      <c r="AS8" s="163">
        <v>2.0999999999999943</v>
      </c>
      <c r="AT8" s="214">
        <v>1.3</v>
      </c>
      <c r="AU8" s="214">
        <v>1.7000000000000028</v>
      </c>
      <c r="AV8" s="214">
        <v>2.7999999999999972</v>
      </c>
      <c r="AW8" s="214">
        <v>3.5999999999999943</v>
      </c>
      <c r="AX8" s="214">
        <v>2.4000000000000057</v>
      </c>
      <c r="AY8" s="163">
        <v>1.7999999999999972</v>
      </c>
      <c r="AZ8" s="163">
        <v>2.6</v>
      </c>
      <c r="BA8" s="214">
        <v>1.2999999999999972</v>
      </c>
      <c r="BB8" s="214">
        <v>1.5</v>
      </c>
      <c r="BC8" s="214">
        <v>1.4000000000000057</v>
      </c>
      <c r="BD8" s="214">
        <v>2</v>
      </c>
      <c r="BE8" s="214">
        <v>1.7000000000000028</v>
      </c>
      <c r="BF8" s="163">
        <v>2.7000000000000028</v>
      </c>
      <c r="BG8" s="163">
        <v>2.9000000000000057</v>
      </c>
    </row>
    <row r="9" spans="2:59">
      <c r="B9" s="199">
        <v>3</v>
      </c>
      <c r="C9" s="213" t="s">
        <v>75</v>
      </c>
      <c r="D9" s="210">
        <v>7.2000000000000028</v>
      </c>
      <c r="E9" s="210">
        <v>5.7000000000000028</v>
      </c>
      <c r="F9" s="210">
        <v>6.5</v>
      </c>
      <c r="G9" s="210">
        <v>7</v>
      </c>
      <c r="H9" s="210">
        <v>3.583434535438343</v>
      </c>
      <c r="I9" s="210">
        <v>1.9480740149185465</v>
      </c>
      <c r="J9" s="210">
        <v>0.40000000000000568</v>
      </c>
      <c r="K9" s="210">
        <v>3</v>
      </c>
      <c r="L9" s="210">
        <v>4.1701388888888857</v>
      </c>
      <c r="M9" s="210">
        <v>2.1480445974973748</v>
      </c>
      <c r="N9" s="210">
        <v>0.98876706800294301</v>
      </c>
      <c r="O9" s="210">
        <v>0.56294608450893691</v>
      </c>
      <c r="P9" s="211">
        <v>0.13666211126295025</v>
      </c>
      <c r="Q9" s="211">
        <v>0.33333333333333331</v>
      </c>
      <c r="R9" s="211">
        <v>0.33333333333333809</v>
      </c>
      <c r="S9" s="211">
        <v>0.26666666666666761</v>
      </c>
      <c r="T9" s="211">
        <v>1.2999999999999972</v>
      </c>
      <c r="U9" s="211">
        <v>1.8</v>
      </c>
      <c r="V9" s="211">
        <v>2.8333333333333335</v>
      </c>
      <c r="W9" s="211">
        <v>3</v>
      </c>
      <c r="X9" s="212">
        <v>4.0999999999999943</v>
      </c>
      <c r="Y9" s="212">
        <v>4.2000000000000028</v>
      </c>
      <c r="Z9" s="212">
        <v>4.2000000000000028</v>
      </c>
      <c r="AA9" s="212">
        <v>4.0999999999999943</v>
      </c>
      <c r="AB9" s="212">
        <v>1.7999999999999972</v>
      </c>
      <c r="AC9" s="212">
        <v>0.59999999999999432</v>
      </c>
      <c r="AD9" s="212">
        <v>1.0999999999999943</v>
      </c>
      <c r="AE9" s="212">
        <v>1</v>
      </c>
      <c r="AF9" s="212">
        <v>0.90000000000000568</v>
      </c>
      <c r="AG9" s="212">
        <v>0.70000000000000284</v>
      </c>
      <c r="AH9" s="212">
        <v>0.90000000000000568</v>
      </c>
      <c r="AI9" s="212">
        <v>9.9999999999994316E-2</v>
      </c>
      <c r="AJ9" s="212">
        <v>0.20000000000000284</v>
      </c>
      <c r="AK9" s="212">
        <v>0.20000000000000284</v>
      </c>
      <c r="AL9" s="212">
        <v>0</v>
      </c>
      <c r="AM9" s="163">
        <v>0.29999999999999716</v>
      </c>
      <c r="AN9" s="163">
        <v>0.20000000000000284</v>
      </c>
      <c r="AO9" s="163">
        <v>0.5</v>
      </c>
      <c r="AP9" s="163">
        <v>0.40000000000000568</v>
      </c>
      <c r="AQ9" s="163">
        <v>0.20000000000000284</v>
      </c>
      <c r="AR9" s="163">
        <v>0.40000000000000568</v>
      </c>
      <c r="AS9" s="163">
        <v>0.29999999999999716</v>
      </c>
      <c r="AT9" s="214">
        <v>0.1</v>
      </c>
      <c r="AU9" s="214">
        <v>0.40000000000000568</v>
      </c>
      <c r="AV9" s="214">
        <v>0</v>
      </c>
      <c r="AW9" s="214">
        <v>1.7999999999999972</v>
      </c>
      <c r="AX9" s="214">
        <v>2.0999999999999943</v>
      </c>
      <c r="AY9" s="163">
        <v>1.9000000000000057</v>
      </c>
      <c r="AZ9" s="163">
        <v>1.9</v>
      </c>
      <c r="BA9" s="214">
        <v>1.5999999999999943</v>
      </c>
      <c r="BB9" s="214">
        <v>2.7999999999999972</v>
      </c>
      <c r="BC9" s="214">
        <v>2.9000000000000057</v>
      </c>
      <c r="BD9" s="214">
        <v>2.7999999999999972</v>
      </c>
      <c r="BE9" s="214">
        <v>2.9000000000000057</v>
      </c>
      <c r="BF9" s="163">
        <v>3.0999999999999943</v>
      </c>
      <c r="BG9" s="163">
        <v>3</v>
      </c>
    </row>
    <row r="10" spans="2:59">
      <c r="B10" s="199">
        <v>4</v>
      </c>
      <c r="C10" s="213" t="s">
        <v>76</v>
      </c>
      <c r="D10" s="210">
        <v>-1.9000000000000057</v>
      </c>
      <c r="E10" s="210">
        <v>-1.5</v>
      </c>
      <c r="F10" s="210">
        <v>-0.20000000000000284</v>
      </c>
      <c r="G10" s="210">
        <v>0.20000000000000284</v>
      </c>
      <c r="H10" s="210">
        <v>-0.91517071453709775</v>
      </c>
      <c r="I10" s="210">
        <v>-0.8616630178859026</v>
      </c>
      <c r="J10" s="210">
        <v>-2.9000000000000057</v>
      </c>
      <c r="K10" s="210">
        <v>1.2999999999999972</v>
      </c>
      <c r="L10" s="210">
        <v>-0.86608927381745104</v>
      </c>
      <c r="M10" s="210">
        <v>-1.7704346743831536</v>
      </c>
      <c r="N10" s="210">
        <v>-0.3580163765906974</v>
      </c>
      <c r="O10" s="210">
        <v>-0.39159622078568646</v>
      </c>
      <c r="P10" s="211">
        <v>0.50226372382566353</v>
      </c>
      <c r="Q10" s="211">
        <v>0.63333333333333519</v>
      </c>
      <c r="R10" s="211">
        <v>-1.7000000000000028</v>
      </c>
      <c r="S10" s="211">
        <v>-0.46666666666666951</v>
      </c>
      <c r="T10" s="211">
        <v>-0.86666666666666481</v>
      </c>
      <c r="U10" s="211">
        <v>0.63333333333333242</v>
      </c>
      <c r="V10" s="211">
        <v>2.4333333333333371</v>
      </c>
      <c r="W10" s="211">
        <v>-0.96666666666666856</v>
      </c>
      <c r="X10" s="212">
        <v>1.4000000000000057</v>
      </c>
      <c r="Y10" s="212">
        <v>-0.59999999999999432</v>
      </c>
      <c r="Z10" s="212">
        <v>-3.0999999999999943</v>
      </c>
      <c r="AA10" s="212">
        <v>-2.4000000000000057</v>
      </c>
      <c r="AB10" s="212">
        <v>-1.7000000000000028</v>
      </c>
      <c r="AC10" s="212">
        <v>-1.2000000000000028</v>
      </c>
      <c r="AD10" s="212">
        <v>0</v>
      </c>
      <c r="AE10" s="212">
        <v>-0.70000000000000284</v>
      </c>
      <c r="AF10" s="212">
        <v>-0.40000000000000568</v>
      </c>
      <c r="AG10" s="212">
        <v>-2</v>
      </c>
      <c r="AH10" s="212">
        <v>9.9999999999994316E-2</v>
      </c>
      <c r="AI10" s="212">
        <v>0.79999999999999716</v>
      </c>
      <c r="AJ10" s="212">
        <v>0.29999999999999716</v>
      </c>
      <c r="AK10" s="212">
        <v>0.79999999999999716</v>
      </c>
      <c r="AL10" s="212">
        <v>0.5</v>
      </c>
      <c r="AM10" s="163">
        <v>0.79999999999999716</v>
      </c>
      <c r="AN10" s="163">
        <v>0.70000000000000284</v>
      </c>
      <c r="AO10" s="163">
        <v>0.40000000000000568</v>
      </c>
      <c r="AP10" s="163">
        <v>-1.4000000000000057</v>
      </c>
      <c r="AQ10" s="163">
        <v>-0.90000000000000568</v>
      </c>
      <c r="AR10" s="163">
        <v>-2.7999999999999972</v>
      </c>
      <c r="AS10" s="163">
        <v>1.7999999999999972</v>
      </c>
      <c r="AT10" s="214">
        <v>-0.3</v>
      </c>
      <c r="AU10" s="214">
        <v>-2.9000000000000057</v>
      </c>
      <c r="AV10" s="214">
        <v>-1.7999999999999972</v>
      </c>
      <c r="AW10" s="214">
        <v>-0.5</v>
      </c>
      <c r="AX10" s="214">
        <v>-0.29999999999999716</v>
      </c>
      <c r="AY10" s="163">
        <v>1</v>
      </c>
      <c r="AZ10" s="163">
        <v>0.6</v>
      </c>
      <c r="BA10" s="214">
        <v>0.29999999999999716</v>
      </c>
      <c r="BB10" s="214">
        <v>3.4000000000000057</v>
      </c>
      <c r="BC10" s="214">
        <v>1.2000000000000028</v>
      </c>
      <c r="BD10" s="214">
        <v>2.7000000000000028</v>
      </c>
      <c r="BE10" s="214">
        <v>-2.4000000000000057</v>
      </c>
      <c r="BF10" s="163">
        <v>-1.7999999999999972</v>
      </c>
      <c r="BG10" s="163">
        <v>1.2999999999999972</v>
      </c>
    </row>
    <row r="11" spans="2:59">
      <c r="B11" s="199">
        <v>5</v>
      </c>
      <c r="C11" s="213" t="s">
        <v>77</v>
      </c>
      <c r="D11" s="210">
        <v>10.200000000000003</v>
      </c>
      <c r="E11" s="210">
        <v>5.5999999999999943</v>
      </c>
      <c r="F11" s="210">
        <v>3.7999999999999972</v>
      </c>
      <c r="G11" s="210">
        <v>3.0999999999999943</v>
      </c>
      <c r="H11" s="210">
        <v>0.12603795966788311</v>
      </c>
      <c r="I11" s="210">
        <v>-1.2711341478464817</v>
      </c>
      <c r="J11" s="210">
        <v>-9.9999999999994316E-2</v>
      </c>
      <c r="K11" s="210">
        <v>3.5999999999999943</v>
      </c>
      <c r="L11" s="210">
        <v>-1.5782537067545235</v>
      </c>
      <c r="M11" s="210">
        <v>-1.2863957887810642</v>
      </c>
      <c r="N11" s="210">
        <v>-1.2117032804649739</v>
      </c>
      <c r="O11" s="210">
        <v>-1.0083369031535483</v>
      </c>
      <c r="P11" s="211">
        <v>-1.0746208697398885</v>
      </c>
      <c r="Q11" s="211">
        <v>-1.3333333333333333</v>
      </c>
      <c r="R11" s="211">
        <v>-0.96666666666666856</v>
      </c>
      <c r="S11" s="211">
        <v>-0.53333333333333244</v>
      </c>
      <c r="T11" s="211">
        <v>2.4666666666666686</v>
      </c>
      <c r="U11" s="211">
        <v>2.600000000000001</v>
      </c>
      <c r="V11" s="211">
        <v>2</v>
      </c>
      <c r="W11" s="211">
        <v>3.0999999999999992</v>
      </c>
      <c r="X11" s="212">
        <v>-1.5</v>
      </c>
      <c r="Y11" s="212">
        <v>-1.9000000000000057</v>
      </c>
      <c r="Z11" s="212">
        <v>-1.2999999999999972</v>
      </c>
      <c r="AA11" s="212">
        <v>-1</v>
      </c>
      <c r="AB11" s="212">
        <v>-1.2999999999999972</v>
      </c>
      <c r="AC11" s="212">
        <v>-1.5</v>
      </c>
      <c r="AD11" s="212">
        <v>-1.9000000000000057</v>
      </c>
      <c r="AE11" s="212">
        <v>-0.79999999999999716</v>
      </c>
      <c r="AF11" s="212">
        <v>-0.90000000000000568</v>
      </c>
      <c r="AG11" s="212">
        <v>-0.90000000000000568</v>
      </c>
      <c r="AH11" s="212">
        <v>-1.0999999999999943</v>
      </c>
      <c r="AI11" s="212">
        <v>-1</v>
      </c>
      <c r="AJ11" s="212">
        <v>-0.70000000000000284</v>
      </c>
      <c r="AK11" s="212">
        <v>-1.0999999999999943</v>
      </c>
      <c r="AL11" s="212">
        <v>-1.4000000000000057</v>
      </c>
      <c r="AM11" s="163">
        <v>-1.5</v>
      </c>
      <c r="AN11" s="163">
        <v>-1.2999999999999972</v>
      </c>
      <c r="AO11" s="163">
        <v>-1.2000000000000028</v>
      </c>
      <c r="AP11" s="163">
        <v>-0.40000000000000568</v>
      </c>
      <c r="AQ11" s="163">
        <v>-1.4000000000000057</v>
      </c>
      <c r="AR11" s="163">
        <v>-1.0999999999999943</v>
      </c>
      <c r="AS11" s="163">
        <v>-1.2000000000000028</v>
      </c>
      <c r="AT11" s="214">
        <v>-0.3</v>
      </c>
      <c r="AU11" s="214">
        <v>-9.9999999999994316E-2</v>
      </c>
      <c r="AV11" s="214">
        <v>1.4000000000000057</v>
      </c>
      <c r="AW11" s="214">
        <v>2.9000000000000057</v>
      </c>
      <c r="AX11" s="214">
        <v>3.0999999999999943</v>
      </c>
      <c r="AY11" s="163">
        <v>2.7999999999999972</v>
      </c>
      <c r="AZ11" s="163">
        <v>2.6</v>
      </c>
      <c r="BA11" s="214">
        <v>2.4000000000000057</v>
      </c>
      <c r="BB11" s="214">
        <v>1.5</v>
      </c>
      <c r="BC11" s="214">
        <v>2.2000000000000028</v>
      </c>
      <c r="BD11" s="214">
        <v>2.2999999999999972</v>
      </c>
      <c r="BE11" s="214">
        <v>2.7999999999999972</v>
      </c>
      <c r="BF11" s="163">
        <v>2.9000000000000057</v>
      </c>
      <c r="BG11" s="163">
        <v>3.5999999999999943</v>
      </c>
    </row>
    <row r="12" spans="2:59">
      <c r="B12" s="199">
        <v>6</v>
      </c>
      <c r="C12" s="213" t="s">
        <v>78</v>
      </c>
      <c r="D12" s="210">
        <v>1.4000000000000057</v>
      </c>
      <c r="E12" s="210">
        <v>2.7000000000000028</v>
      </c>
      <c r="F12" s="210">
        <v>9.9999999999994316E-2</v>
      </c>
      <c r="G12" s="210">
        <v>-1.2000000000000028</v>
      </c>
      <c r="H12" s="210">
        <v>-1.1519593885503667</v>
      </c>
      <c r="I12" s="210">
        <v>-1.2411011892514807</v>
      </c>
      <c r="J12" s="210">
        <v>0.90000000000000568</v>
      </c>
      <c r="K12" s="210">
        <v>0.40000000000000568</v>
      </c>
      <c r="L12" s="210">
        <v>-1.8191319115581734</v>
      </c>
      <c r="M12" s="210">
        <v>-1.9414302523205578</v>
      </c>
      <c r="N12" s="210">
        <v>-0.3588993752492371</v>
      </c>
      <c r="O12" s="210">
        <v>-0.82455791774290788</v>
      </c>
      <c r="P12" s="211">
        <v>-3.3264586521184469E-2</v>
      </c>
      <c r="Q12" s="211">
        <v>0.23333333333333428</v>
      </c>
      <c r="R12" s="211">
        <v>0.23333333333332953</v>
      </c>
      <c r="S12" s="211">
        <v>0.46666666666666951</v>
      </c>
      <c r="T12" s="211">
        <v>0.36666666666666475</v>
      </c>
      <c r="U12" s="211">
        <v>-0.20000000000000095</v>
      </c>
      <c r="V12" s="211">
        <v>-0.5</v>
      </c>
      <c r="W12" s="211">
        <v>0.20000000000000284</v>
      </c>
      <c r="X12" s="212">
        <v>-1.4000000000000057</v>
      </c>
      <c r="Y12" s="212">
        <v>-1.9000000000000057</v>
      </c>
      <c r="Z12" s="212">
        <v>-2.0999999999999943</v>
      </c>
      <c r="AA12" s="212">
        <v>-2.2999999999999972</v>
      </c>
      <c r="AB12" s="212">
        <v>-2.0999999999999943</v>
      </c>
      <c r="AC12" s="212">
        <v>-1.4000000000000057</v>
      </c>
      <c r="AD12" s="212">
        <v>-0.40000000000000568</v>
      </c>
      <c r="AE12" s="212">
        <v>-0.40000000000000568</v>
      </c>
      <c r="AF12" s="212">
        <v>-0.20000000000000284</v>
      </c>
      <c r="AG12" s="212">
        <v>0</v>
      </c>
      <c r="AH12" s="212">
        <v>-1.4000000000000057</v>
      </c>
      <c r="AI12" s="212">
        <v>-1.0999999999999943</v>
      </c>
      <c r="AJ12" s="212">
        <v>-0.70000000000000284</v>
      </c>
      <c r="AK12" s="212">
        <v>0.40000000000000568</v>
      </c>
      <c r="AL12" s="212">
        <v>0.20000000000000284</v>
      </c>
      <c r="AM12" s="163">
        <v>0.20000000000000284</v>
      </c>
      <c r="AN12" s="163">
        <v>0</v>
      </c>
      <c r="AO12" s="163">
        <v>0.5</v>
      </c>
      <c r="AP12" s="163">
        <v>9.9999999999994316E-2</v>
      </c>
      <c r="AQ12" s="163">
        <v>0.5</v>
      </c>
      <c r="AR12" s="163">
        <v>9.9999999999994316E-2</v>
      </c>
      <c r="AS12" s="163">
        <v>-0.29999999999999716</v>
      </c>
      <c r="AT12" s="214">
        <v>0.8</v>
      </c>
      <c r="AU12" s="214">
        <v>0.90000000000000568</v>
      </c>
      <c r="AV12" s="214">
        <v>0.29999999999999716</v>
      </c>
      <c r="AW12" s="214">
        <v>9.9999999999994316E-2</v>
      </c>
      <c r="AX12" s="214">
        <v>0.70000000000000284</v>
      </c>
      <c r="AY12" s="163">
        <v>-0.29999999999999716</v>
      </c>
      <c r="AZ12" s="163">
        <v>0.1</v>
      </c>
      <c r="BA12" s="214">
        <v>-0.40000000000000568</v>
      </c>
      <c r="BB12" s="214">
        <v>-0.29999999999999716</v>
      </c>
      <c r="BC12" s="214">
        <v>-1</v>
      </c>
      <c r="BD12" s="214">
        <v>-0.20000000000000284</v>
      </c>
      <c r="BE12" s="214">
        <v>0.5</v>
      </c>
      <c r="BF12" s="163">
        <v>-0.29999999999999716</v>
      </c>
      <c r="BG12" s="163">
        <v>0.40000000000000568</v>
      </c>
    </row>
    <row r="13" spans="2:59">
      <c r="B13" s="199">
        <v>7</v>
      </c>
      <c r="C13" s="213" t="s">
        <v>79</v>
      </c>
      <c r="D13" s="210">
        <v>2.0999999999999943</v>
      </c>
      <c r="E13" s="210">
        <v>1.5999999999999943</v>
      </c>
      <c r="F13" s="210">
        <v>0.40000000000000568</v>
      </c>
      <c r="G13" s="210">
        <v>-0.5</v>
      </c>
      <c r="H13" s="210">
        <v>-0.1496380264499777</v>
      </c>
      <c r="I13" s="210">
        <v>0.4671684401764935</v>
      </c>
      <c r="J13" s="210">
        <v>0.79999999999999716</v>
      </c>
      <c r="K13" s="210">
        <v>0.20000000000000284</v>
      </c>
      <c r="L13" s="210">
        <v>3.6874392410553014E-2</v>
      </c>
      <c r="M13" s="210">
        <v>-7.3558914002930464E-2</v>
      </c>
      <c r="N13" s="210">
        <v>1.1505819999328963</v>
      </c>
      <c r="O13" s="210">
        <v>0.75602983976182259</v>
      </c>
      <c r="P13" s="211">
        <v>0.16754909188394151</v>
      </c>
      <c r="Q13" s="211">
        <v>0.49999999999999528</v>
      </c>
      <c r="R13" s="211">
        <v>0.5</v>
      </c>
      <c r="S13" s="211">
        <v>0.69999999999999718</v>
      </c>
      <c r="T13" s="211">
        <v>0.83333333333333803</v>
      </c>
      <c r="U13" s="211">
        <v>0.46666666666666762</v>
      </c>
      <c r="V13" s="211">
        <v>-3.3333333333331439E-2</v>
      </c>
      <c r="W13" s="211">
        <v>0.33333333333333331</v>
      </c>
      <c r="X13" s="212">
        <v>0.40000000000000568</v>
      </c>
      <c r="Y13" s="212">
        <v>-0.29999999999999716</v>
      </c>
      <c r="Z13" s="212">
        <v>9.9999999999994316E-2</v>
      </c>
      <c r="AA13" s="212">
        <v>-0.20000000000000284</v>
      </c>
      <c r="AB13" s="212">
        <v>-0.29999999999999716</v>
      </c>
      <c r="AC13" s="212">
        <v>0.20000000000000284</v>
      </c>
      <c r="AD13" s="212">
        <v>1.2000000000000028</v>
      </c>
      <c r="AE13" s="212">
        <v>1.2999999999999972</v>
      </c>
      <c r="AF13" s="212">
        <v>0.90000000000000568</v>
      </c>
      <c r="AG13" s="212">
        <v>0.79999999999999716</v>
      </c>
      <c r="AH13" s="212">
        <v>0.70000000000000284</v>
      </c>
      <c r="AI13" s="212">
        <v>0.70000000000000284</v>
      </c>
      <c r="AJ13" s="212">
        <v>-9.9999999999994316E-2</v>
      </c>
      <c r="AK13" s="212">
        <v>0.40000000000000568</v>
      </c>
      <c r="AL13" s="212">
        <v>0.20000000000000284</v>
      </c>
      <c r="AM13" s="163">
        <v>9.9999999999994316E-2</v>
      </c>
      <c r="AN13" s="163">
        <v>0.29999999999999716</v>
      </c>
      <c r="AO13" s="163">
        <v>1.0999999999999943</v>
      </c>
      <c r="AP13" s="163">
        <v>0.59999999999999432</v>
      </c>
      <c r="AQ13" s="163">
        <v>0.5</v>
      </c>
      <c r="AR13" s="163">
        <v>0.40000000000000568</v>
      </c>
      <c r="AS13" s="163">
        <v>0.59999999999999432</v>
      </c>
      <c r="AT13" s="214">
        <v>0.7</v>
      </c>
      <c r="AU13" s="214">
        <v>0.79999999999999716</v>
      </c>
      <c r="AV13" s="214">
        <v>0.70000000000000284</v>
      </c>
      <c r="AW13" s="214">
        <v>0.90000000000000568</v>
      </c>
      <c r="AX13" s="214">
        <v>0.90000000000000568</v>
      </c>
      <c r="AY13" s="163">
        <v>0.79999999999999716</v>
      </c>
      <c r="AZ13" s="163">
        <v>0.7</v>
      </c>
      <c r="BA13" s="214">
        <v>-9.9999999999994316E-2</v>
      </c>
      <c r="BB13" s="214">
        <v>-0.29999999999999716</v>
      </c>
      <c r="BC13" s="214">
        <v>-0.20000000000000284</v>
      </c>
      <c r="BD13" s="214">
        <v>0.40000000000000568</v>
      </c>
      <c r="BE13" s="214">
        <v>0.5</v>
      </c>
      <c r="BF13" s="163">
        <v>0.29999999999999716</v>
      </c>
      <c r="BG13" s="163">
        <v>0.20000000000000284</v>
      </c>
    </row>
    <row r="14" spans="2:59">
      <c r="B14" s="199">
        <v>8</v>
      </c>
      <c r="C14" s="213" t="s">
        <v>80</v>
      </c>
      <c r="D14" s="210">
        <v>-0.29999999999999716</v>
      </c>
      <c r="E14" s="210">
        <v>1</v>
      </c>
      <c r="F14" s="210">
        <v>3.2999999999999972</v>
      </c>
      <c r="G14" s="210">
        <v>0.29999999999999716</v>
      </c>
      <c r="H14" s="210">
        <v>0.17188935711796205</v>
      </c>
      <c r="I14" s="210">
        <v>-5.1106665296019997</v>
      </c>
      <c r="J14" s="210">
        <v>-9.9999999999994316E-2</v>
      </c>
      <c r="K14" s="210">
        <v>1.5999999999999943</v>
      </c>
      <c r="L14" s="210">
        <v>-4.4980505277839455</v>
      </c>
      <c r="M14" s="210">
        <v>-4.4362929520943055</v>
      </c>
      <c r="N14" s="210">
        <v>-5.2550426382202176</v>
      </c>
      <c r="O14" s="210">
        <v>-6.2710073946028899</v>
      </c>
      <c r="P14" s="211">
        <v>-5.4069304301646355</v>
      </c>
      <c r="Q14" s="211">
        <v>-4.833333333333333</v>
      </c>
      <c r="R14" s="211">
        <v>-3.0666666666666678</v>
      </c>
      <c r="S14" s="211">
        <v>-0.33333333333333143</v>
      </c>
      <c r="T14" s="211">
        <v>3.8666666666666649</v>
      </c>
      <c r="U14" s="211">
        <v>1.7999999999999963</v>
      </c>
      <c r="V14" s="211">
        <v>0.69999999999999807</v>
      </c>
      <c r="W14" s="211">
        <v>1.1666666666666619</v>
      </c>
      <c r="X14" s="212">
        <v>-4.7999999999999972</v>
      </c>
      <c r="Y14" s="212">
        <v>-4.5999999999999943</v>
      </c>
      <c r="Z14" s="212">
        <v>-4</v>
      </c>
      <c r="AA14" s="212">
        <v>-5.0999999999999943</v>
      </c>
      <c r="AB14" s="212">
        <v>-4</v>
      </c>
      <c r="AC14" s="212">
        <v>-4.2000000000000028</v>
      </c>
      <c r="AD14" s="212">
        <v>-4.5</v>
      </c>
      <c r="AE14" s="212">
        <v>-4.7999999999999972</v>
      </c>
      <c r="AF14" s="212">
        <v>-6.5</v>
      </c>
      <c r="AG14" s="212">
        <v>-6.7000000000000028</v>
      </c>
      <c r="AH14" s="212">
        <v>-7</v>
      </c>
      <c r="AI14" s="212">
        <v>-5.2000000000000028</v>
      </c>
      <c r="AJ14" s="212">
        <v>-4.5</v>
      </c>
      <c r="AK14" s="212">
        <v>-5.5</v>
      </c>
      <c r="AL14" s="212">
        <v>-6.2000000000000028</v>
      </c>
      <c r="AM14" s="163">
        <v>-5.2000000000000028</v>
      </c>
      <c r="AN14" s="163">
        <v>-5.2999999999999972</v>
      </c>
      <c r="AO14" s="163">
        <v>-4</v>
      </c>
      <c r="AP14" s="163">
        <v>-3.7999999999999972</v>
      </c>
      <c r="AQ14" s="163">
        <v>-4.5</v>
      </c>
      <c r="AR14" s="163">
        <v>-0.90000000000000568</v>
      </c>
      <c r="AS14" s="163">
        <v>-1</v>
      </c>
      <c r="AT14" s="214">
        <v>0.1</v>
      </c>
      <c r="AU14" s="214">
        <v>-9.9999999999994316E-2</v>
      </c>
      <c r="AV14" s="214">
        <v>3.2999999999999972</v>
      </c>
      <c r="AW14" s="214">
        <v>4.2999999999999972</v>
      </c>
      <c r="AX14" s="214">
        <v>4</v>
      </c>
      <c r="AY14" s="163">
        <v>3.0999999999999943</v>
      </c>
      <c r="AZ14" s="163">
        <v>2.2000000000000002</v>
      </c>
      <c r="BA14" s="214">
        <v>9.9999999999994316E-2</v>
      </c>
      <c r="BB14" s="214">
        <v>0</v>
      </c>
      <c r="BC14" s="214">
        <v>1.5</v>
      </c>
      <c r="BD14" s="214">
        <v>0.59999999999999432</v>
      </c>
      <c r="BE14" s="214">
        <v>0.79999999999999716</v>
      </c>
      <c r="BF14" s="163">
        <v>1.0999999999999943</v>
      </c>
      <c r="BG14" s="163">
        <v>1.5999999999999943</v>
      </c>
    </row>
    <row r="15" spans="2:59">
      <c r="B15" s="199">
        <v>9</v>
      </c>
      <c r="C15" s="213" t="s">
        <v>81</v>
      </c>
      <c r="D15" s="210">
        <v>1.4000000000000057</v>
      </c>
      <c r="E15" s="210">
        <v>1.2000000000000028</v>
      </c>
      <c r="F15" s="210">
        <v>-2.4000000000000057</v>
      </c>
      <c r="G15" s="210">
        <v>-1.2000000000000028</v>
      </c>
      <c r="H15" s="210">
        <v>-1.9073974639626954</v>
      </c>
      <c r="I15" s="210">
        <v>1.0551934380947756</v>
      </c>
      <c r="J15" s="210">
        <v>2.9000000000000057</v>
      </c>
      <c r="K15" s="210">
        <v>-2.2999999999999972</v>
      </c>
      <c r="L15" s="210">
        <v>-0.45494372177665809</v>
      </c>
      <c r="M15" s="210">
        <v>-1.2924667651403183</v>
      </c>
      <c r="N15" s="210">
        <v>1.7193029311611383</v>
      </c>
      <c r="O15" s="210">
        <v>4.2891237640641009</v>
      </c>
      <c r="P15" s="211">
        <v>4.0218016859067802</v>
      </c>
      <c r="Q15" s="211">
        <v>5.2333333333333343</v>
      </c>
      <c r="R15" s="211">
        <v>2.6333333333333351</v>
      </c>
      <c r="S15" s="211">
        <v>2.2333333333333352</v>
      </c>
      <c r="T15" s="211">
        <v>2.8333333333333335</v>
      </c>
      <c r="U15" s="211">
        <v>1.0666666666666695</v>
      </c>
      <c r="V15" s="211">
        <v>-0.79999999999999716</v>
      </c>
      <c r="W15" s="211">
        <v>-1.8333333333333333</v>
      </c>
      <c r="X15" s="212">
        <v>-2.5999999999999943</v>
      </c>
      <c r="Y15" s="212">
        <v>1.2000000000000028</v>
      </c>
      <c r="Z15" s="212">
        <v>9.9999999999994316E-2</v>
      </c>
      <c r="AA15" s="212">
        <v>-0.79999999999999716</v>
      </c>
      <c r="AB15" s="212">
        <v>-0.5</v>
      </c>
      <c r="AC15" s="212">
        <v>-2.5999999999999943</v>
      </c>
      <c r="AD15" s="212">
        <v>1.7000000000000028</v>
      </c>
      <c r="AE15" s="212">
        <v>1.7000000000000028</v>
      </c>
      <c r="AF15" s="212">
        <v>1.7000000000000028</v>
      </c>
      <c r="AG15" s="212">
        <v>3.2999999999999972</v>
      </c>
      <c r="AH15" s="212">
        <v>4.2999999999999972</v>
      </c>
      <c r="AI15" s="212">
        <v>5.2999999999999972</v>
      </c>
      <c r="AJ15" s="212">
        <v>5.2999999999999972</v>
      </c>
      <c r="AK15" s="212">
        <v>2.9000000000000057</v>
      </c>
      <c r="AL15" s="212">
        <v>3.9000000000000057</v>
      </c>
      <c r="AM15" s="163">
        <v>4.5</v>
      </c>
      <c r="AN15" s="163">
        <v>5.2000000000000028</v>
      </c>
      <c r="AO15" s="163">
        <v>6</v>
      </c>
      <c r="AP15" s="163">
        <v>2.2999999999999972</v>
      </c>
      <c r="AQ15" s="163">
        <v>2.2000000000000028</v>
      </c>
      <c r="AR15" s="163">
        <v>3.4000000000000057</v>
      </c>
      <c r="AS15" s="163">
        <v>2</v>
      </c>
      <c r="AT15" s="214">
        <v>1.8</v>
      </c>
      <c r="AU15" s="214">
        <v>2.9000000000000057</v>
      </c>
      <c r="AV15" s="214">
        <v>3</v>
      </c>
      <c r="AW15" s="214">
        <v>3.4000000000000057</v>
      </c>
      <c r="AX15" s="214">
        <v>2.0999999999999943</v>
      </c>
      <c r="AY15" s="163">
        <v>2.9000000000000057</v>
      </c>
      <c r="AZ15" s="163">
        <v>-0.4</v>
      </c>
      <c r="BA15" s="214">
        <v>0.70000000000000284</v>
      </c>
      <c r="BB15" s="214">
        <v>-9.9999999999994316E-2</v>
      </c>
      <c r="BC15" s="214">
        <v>-0.20000000000000284</v>
      </c>
      <c r="BD15" s="214">
        <v>-2.0999999999999943</v>
      </c>
      <c r="BE15" s="214">
        <v>-1.7000000000000028</v>
      </c>
      <c r="BF15" s="163">
        <v>-1.5</v>
      </c>
      <c r="BG15" s="163">
        <v>-2.2999999999999972</v>
      </c>
    </row>
    <row r="16" spans="2:59">
      <c r="B16" s="199">
        <v>10</v>
      </c>
      <c r="C16" s="213" t="s">
        <v>82</v>
      </c>
      <c r="D16" s="210">
        <v>0.40000000000000568</v>
      </c>
      <c r="E16" s="210">
        <v>-1.5</v>
      </c>
      <c r="F16" s="210">
        <v>1.4000000000000057</v>
      </c>
      <c r="G16" s="210">
        <v>9.9999999999994316E-2</v>
      </c>
      <c r="H16" s="210">
        <v>0.75078259541723469</v>
      </c>
      <c r="I16" s="210">
        <v>1.0407369360570016</v>
      </c>
      <c r="J16" s="210">
        <v>0.20000000000000284</v>
      </c>
      <c r="K16" s="210">
        <v>0.79999999999999716</v>
      </c>
      <c r="L16" s="210">
        <v>4.1577160279952778</v>
      </c>
      <c r="M16" s="210">
        <v>1.4780506079079032</v>
      </c>
      <c r="N16" s="210">
        <v>0.28673835125448477</v>
      </c>
      <c r="O16" s="210">
        <v>-1.6283043521962099</v>
      </c>
      <c r="P16" s="211">
        <v>-2.0424456124010248</v>
      </c>
      <c r="Q16" s="211">
        <v>0.76666666666666572</v>
      </c>
      <c r="R16" s="211">
        <v>1.7333333333333343</v>
      </c>
      <c r="S16" s="211">
        <v>0.53333333333333421</v>
      </c>
      <c r="T16" s="211">
        <v>3.3333333333331439E-2</v>
      </c>
      <c r="U16" s="211">
        <v>0.39999999999999997</v>
      </c>
      <c r="V16" s="211">
        <v>0.83333333333333337</v>
      </c>
      <c r="W16" s="211">
        <v>0.40000000000000097</v>
      </c>
      <c r="X16" s="212">
        <v>4.0999999999999943</v>
      </c>
      <c r="Y16" s="212">
        <v>4.0999999999999943</v>
      </c>
      <c r="Z16" s="212">
        <v>4.2999999999999972</v>
      </c>
      <c r="AA16" s="212">
        <v>1.2999999999999972</v>
      </c>
      <c r="AB16" s="212">
        <v>2.2000000000000028</v>
      </c>
      <c r="AC16" s="212">
        <v>1</v>
      </c>
      <c r="AD16" s="212">
        <v>0</v>
      </c>
      <c r="AE16" s="212">
        <v>0.29999999999999716</v>
      </c>
      <c r="AF16" s="212">
        <v>0.59999999999999432</v>
      </c>
      <c r="AG16" s="212">
        <v>-0.79999999999999716</v>
      </c>
      <c r="AH16" s="212">
        <v>-1.7999999999999972</v>
      </c>
      <c r="AI16" s="212">
        <v>-2.2999999999999972</v>
      </c>
      <c r="AJ16" s="212">
        <v>-1.7999999999999972</v>
      </c>
      <c r="AK16" s="212">
        <v>-2.4000000000000057</v>
      </c>
      <c r="AL16" s="212">
        <v>-1.9000000000000057</v>
      </c>
      <c r="AM16" s="163">
        <v>9.9999999999994316E-2</v>
      </c>
      <c r="AN16" s="163">
        <v>0.5</v>
      </c>
      <c r="AO16" s="163">
        <v>1.7000000000000028</v>
      </c>
      <c r="AP16" s="163">
        <v>2.7000000000000028</v>
      </c>
      <c r="AQ16" s="163">
        <v>2.2999999999999972</v>
      </c>
      <c r="AR16" s="163">
        <v>0.20000000000000284</v>
      </c>
      <c r="AS16" s="163">
        <v>0.5</v>
      </c>
      <c r="AT16" s="214">
        <v>0.9</v>
      </c>
      <c r="AU16" s="214">
        <v>0.20000000000000284</v>
      </c>
      <c r="AV16" s="214">
        <v>-0.90000000000000568</v>
      </c>
      <c r="AW16" s="214">
        <v>1.5</v>
      </c>
      <c r="AX16" s="214">
        <v>-0.5</v>
      </c>
      <c r="AY16" s="163">
        <v>0.40000000000000568</v>
      </c>
      <c r="AZ16" s="163">
        <v>0.2</v>
      </c>
      <c r="BA16" s="214">
        <v>0.59999999999999432</v>
      </c>
      <c r="BB16" s="214">
        <v>0.29999999999999716</v>
      </c>
      <c r="BC16" s="214">
        <v>0.70000000000000284</v>
      </c>
      <c r="BD16" s="214">
        <v>1.5</v>
      </c>
      <c r="BE16" s="214">
        <v>0.40000000000000568</v>
      </c>
      <c r="BF16" s="163">
        <v>0</v>
      </c>
      <c r="BG16" s="163">
        <v>0.79999999999999716</v>
      </c>
    </row>
    <row r="17" spans="2:59">
      <c r="B17" s="199">
        <v>11</v>
      </c>
      <c r="C17" s="213" t="s">
        <v>83</v>
      </c>
      <c r="D17" s="210">
        <v>1.5999999999999943</v>
      </c>
      <c r="E17" s="210">
        <v>1.7000000000000028</v>
      </c>
      <c r="F17" s="210">
        <v>2.9000000000000057</v>
      </c>
      <c r="G17" s="210">
        <v>2.5999999999999943</v>
      </c>
      <c r="H17" s="210">
        <v>0.11747233107061561</v>
      </c>
      <c r="I17" s="210">
        <v>0.57242471734954847</v>
      </c>
      <c r="J17" s="210">
        <v>0.29999999999999716</v>
      </c>
      <c r="K17" s="210">
        <v>3.7000000000000028</v>
      </c>
      <c r="L17" s="210">
        <v>0.68180291529522208</v>
      </c>
      <c r="M17" s="210">
        <v>0.80290254308464171</v>
      </c>
      <c r="N17" s="210">
        <v>0.76215417673917329</v>
      </c>
      <c r="O17" s="210">
        <v>4.6679114430503432E-2</v>
      </c>
      <c r="P17" s="211">
        <v>5.0038362744771803E-2</v>
      </c>
      <c r="Q17" s="211">
        <v>0</v>
      </c>
      <c r="R17" s="211">
        <v>-3.3333333333331439E-2</v>
      </c>
      <c r="S17" s="211">
        <v>0.26666666666666478</v>
      </c>
      <c r="T17" s="211">
        <v>0.46666666666666384</v>
      </c>
      <c r="U17" s="211">
        <v>0.5</v>
      </c>
      <c r="V17" s="211">
        <v>0.53333333333333144</v>
      </c>
      <c r="W17" s="211">
        <v>3.7666666666666657</v>
      </c>
      <c r="X17" s="212">
        <v>0.59999999999999432</v>
      </c>
      <c r="Y17" s="212">
        <v>0.70000000000000284</v>
      </c>
      <c r="Z17" s="212">
        <v>0.79999999999999716</v>
      </c>
      <c r="AA17" s="212">
        <v>0.79999999999999716</v>
      </c>
      <c r="AB17" s="212">
        <v>0.79999999999999716</v>
      </c>
      <c r="AC17" s="212">
        <v>0.90000000000000568</v>
      </c>
      <c r="AD17" s="212">
        <v>0.79999999999999716</v>
      </c>
      <c r="AE17" s="212">
        <v>0.79999999999999716</v>
      </c>
      <c r="AF17" s="212">
        <v>0.59999999999999432</v>
      </c>
      <c r="AG17" s="212">
        <v>9.9999999999994316E-2</v>
      </c>
      <c r="AH17" s="212">
        <v>0</v>
      </c>
      <c r="AI17" s="212">
        <v>0</v>
      </c>
      <c r="AJ17" s="212">
        <v>0.20000000000000284</v>
      </c>
      <c r="AK17" s="212">
        <v>0</v>
      </c>
      <c r="AL17" s="212">
        <v>0</v>
      </c>
      <c r="AM17" s="214">
        <v>0</v>
      </c>
      <c r="AN17" s="163">
        <v>0</v>
      </c>
      <c r="AO17" s="163">
        <v>0</v>
      </c>
      <c r="AP17" s="163">
        <v>0</v>
      </c>
      <c r="AQ17" s="163">
        <v>0</v>
      </c>
      <c r="AR17" s="163">
        <v>-9.9999999999994316E-2</v>
      </c>
      <c r="AS17" s="163">
        <v>0.29999999999999716</v>
      </c>
      <c r="AT17" s="214">
        <v>0.2</v>
      </c>
      <c r="AU17" s="214">
        <v>0.29999999999999716</v>
      </c>
      <c r="AV17" s="214">
        <v>0.29999999999999716</v>
      </c>
      <c r="AW17" s="214">
        <v>0.59999999999999432</v>
      </c>
      <c r="AX17" s="214">
        <v>0.5</v>
      </c>
      <c r="AY17" s="163">
        <v>0.5</v>
      </c>
      <c r="AZ17" s="163">
        <v>0.5</v>
      </c>
      <c r="BA17" s="214">
        <v>0.5</v>
      </c>
      <c r="BB17" s="214">
        <v>0.5</v>
      </c>
      <c r="BC17" s="214">
        <v>0.5</v>
      </c>
      <c r="BD17" s="214">
        <v>0.59999999999999432</v>
      </c>
      <c r="BE17" s="214">
        <v>3.7999999999999972</v>
      </c>
      <c r="BF17" s="163">
        <v>3.7999999999999972</v>
      </c>
      <c r="BG17" s="163">
        <v>3.7000000000000028</v>
      </c>
    </row>
    <row r="18" spans="2:59">
      <c r="B18" s="199">
        <v>12</v>
      </c>
      <c r="C18" s="213" t="s">
        <v>84</v>
      </c>
      <c r="D18" s="210">
        <v>-2.5</v>
      </c>
      <c r="E18" s="210">
        <v>-6.7999999999999972</v>
      </c>
      <c r="F18" s="210">
        <v>4.5</v>
      </c>
      <c r="G18" s="210">
        <v>6.5</v>
      </c>
      <c r="H18" s="210">
        <v>1.0890091371762054</v>
      </c>
      <c r="I18" s="210">
        <v>0.52356020942407611</v>
      </c>
      <c r="J18" s="210">
        <v>1</v>
      </c>
      <c r="K18" s="210">
        <v>1.5999999999999943</v>
      </c>
      <c r="L18" s="210">
        <v>1.0021329180350165</v>
      </c>
      <c r="M18" s="210">
        <v>0.21038570712977389</v>
      </c>
      <c r="N18" s="210">
        <v>-0.11304694773241408</v>
      </c>
      <c r="O18" s="210">
        <v>1.0061374383740826</v>
      </c>
      <c r="P18" s="211">
        <v>1.7463882278014466</v>
      </c>
      <c r="Q18" s="211">
        <v>2.0999999999999992</v>
      </c>
      <c r="R18" s="211">
        <v>2.7666666666666657</v>
      </c>
      <c r="S18" s="211">
        <v>1.4333333333333353</v>
      </c>
      <c r="T18" s="211">
        <v>0.83333333333333337</v>
      </c>
      <c r="U18" s="211">
        <v>1.4999999999999991</v>
      </c>
      <c r="V18" s="211">
        <v>1.9999999999999953</v>
      </c>
      <c r="W18" s="211">
        <v>1.599999999999999</v>
      </c>
      <c r="X18" s="212">
        <v>1.2000000000000028</v>
      </c>
      <c r="Y18" s="212">
        <v>1</v>
      </c>
      <c r="Z18" s="212">
        <v>0.79999999999999716</v>
      </c>
      <c r="AA18" s="212">
        <v>0.79999999999999716</v>
      </c>
      <c r="AB18" s="212">
        <v>-0.29999999999999716</v>
      </c>
      <c r="AC18" s="212">
        <v>9.9999999999994316E-2</v>
      </c>
      <c r="AD18" s="212">
        <v>0</v>
      </c>
      <c r="AE18" s="212">
        <v>-0.40000000000000568</v>
      </c>
      <c r="AF18" s="212">
        <v>0</v>
      </c>
      <c r="AG18" s="212">
        <v>0.20000000000000284</v>
      </c>
      <c r="AH18" s="212">
        <v>1.4000000000000057</v>
      </c>
      <c r="AI18" s="212">
        <v>1.4000000000000057</v>
      </c>
      <c r="AJ18" s="212">
        <v>1.2000000000000028</v>
      </c>
      <c r="AK18" s="212">
        <v>2.0999999999999943</v>
      </c>
      <c r="AL18" s="212">
        <v>1.9000000000000057</v>
      </c>
      <c r="AM18" s="163">
        <v>1.7999999999999972</v>
      </c>
      <c r="AN18" s="163">
        <v>2.2000000000000028</v>
      </c>
      <c r="AO18" s="163">
        <v>2.2999999999999972</v>
      </c>
      <c r="AP18" s="163">
        <v>2.7000000000000028</v>
      </c>
      <c r="AQ18" s="163">
        <v>3.0999999999999943</v>
      </c>
      <c r="AR18" s="163">
        <v>2.5</v>
      </c>
      <c r="AS18" s="163">
        <v>2.4000000000000057</v>
      </c>
      <c r="AT18" s="214">
        <v>0.9</v>
      </c>
      <c r="AU18" s="214">
        <v>1</v>
      </c>
      <c r="AV18" s="214">
        <v>0.79999999999999716</v>
      </c>
      <c r="AW18" s="214">
        <v>0.79999999999999716</v>
      </c>
      <c r="AX18" s="214">
        <v>0.90000000000000568</v>
      </c>
      <c r="AY18" s="163">
        <v>1.2000000000000028</v>
      </c>
      <c r="AZ18" s="163">
        <v>1.7</v>
      </c>
      <c r="BA18" s="214">
        <v>1.5999999999999943</v>
      </c>
      <c r="BB18" s="214">
        <v>2.0999999999999943</v>
      </c>
      <c r="BC18" s="214">
        <v>2.0999999999999943</v>
      </c>
      <c r="BD18" s="214">
        <v>1.7999999999999972</v>
      </c>
      <c r="BE18" s="214">
        <v>1.7000000000000028</v>
      </c>
      <c r="BF18" s="163">
        <v>1.5</v>
      </c>
      <c r="BG18" s="163">
        <v>1.5999999999999943</v>
      </c>
    </row>
    <row r="19" spans="2:59">
      <c r="B19" s="199">
        <v>13</v>
      </c>
      <c r="C19" s="213" t="s">
        <v>85</v>
      </c>
      <c r="D19" s="210">
        <v>1.4000000000000057</v>
      </c>
      <c r="E19" s="210">
        <v>2.2000000000000028</v>
      </c>
      <c r="F19" s="210">
        <v>2.4000000000000057</v>
      </c>
      <c r="G19" s="210">
        <v>1.2999999999999972</v>
      </c>
      <c r="H19" s="210">
        <v>1.6058118366365761</v>
      </c>
      <c r="I19" s="210">
        <v>1.4190091445377675</v>
      </c>
      <c r="J19" s="210">
        <v>1.5999999999999943</v>
      </c>
      <c r="K19" s="210">
        <v>1.2999999999999972</v>
      </c>
      <c r="L19" s="210">
        <v>0.83662247410853752</v>
      </c>
      <c r="M19" s="210">
        <v>0.85720048406614069</v>
      </c>
      <c r="N19" s="210">
        <v>1.1366319268778113</v>
      </c>
      <c r="O19" s="210">
        <v>2.8652414452564585</v>
      </c>
      <c r="P19" s="211">
        <v>0.48175035964004564</v>
      </c>
      <c r="Q19" s="211">
        <v>1</v>
      </c>
      <c r="R19" s="211">
        <v>1.5333333333333314</v>
      </c>
      <c r="S19" s="211">
        <v>1.5333333333333297</v>
      </c>
      <c r="T19" s="211">
        <v>1.8333333333333333</v>
      </c>
      <c r="U19" s="211">
        <v>1.333333333333335</v>
      </c>
      <c r="V19" s="211">
        <v>1.3666666666666696</v>
      </c>
      <c r="W19" s="211">
        <v>1.2333333333333343</v>
      </c>
      <c r="X19" s="212">
        <v>0.90000000000000568</v>
      </c>
      <c r="Y19" s="212">
        <v>1</v>
      </c>
      <c r="Z19" s="212">
        <v>0.59999999999999432</v>
      </c>
      <c r="AA19" s="212">
        <v>0.79999999999999716</v>
      </c>
      <c r="AB19" s="212">
        <v>0.70000000000000284</v>
      </c>
      <c r="AC19" s="212">
        <v>1.0999999999999943</v>
      </c>
      <c r="AD19" s="212">
        <v>1.2999999999999972</v>
      </c>
      <c r="AE19" s="212">
        <v>1.2000000000000028</v>
      </c>
      <c r="AF19" s="212">
        <v>1</v>
      </c>
      <c r="AG19" s="212">
        <v>1.2000000000000028</v>
      </c>
      <c r="AH19" s="212">
        <v>6.5</v>
      </c>
      <c r="AI19" s="212">
        <v>1.0999999999999943</v>
      </c>
      <c r="AJ19" s="212">
        <v>0.59999999999999432</v>
      </c>
      <c r="AK19" s="212">
        <v>0.40000000000000568</v>
      </c>
      <c r="AL19" s="212">
        <v>0.40000000000000568</v>
      </c>
      <c r="AM19" s="163">
        <v>0.59999999999999432</v>
      </c>
      <c r="AN19" s="163">
        <v>1.2000000000000028</v>
      </c>
      <c r="AO19" s="163">
        <v>1.2000000000000028</v>
      </c>
      <c r="AP19" s="163">
        <v>1.2999999999999972</v>
      </c>
      <c r="AQ19" s="163">
        <v>1.7000000000000028</v>
      </c>
      <c r="AR19" s="163">
        <v>1.5999999999999943</v>
      </c>
      <c r="AS19" s="163">
        <v>1.5999999999999943</v>
      </c>
      <c r="AT19" s="214">
        <v>1.4</v>
      </c>
      <c r="AU19" s="214">
        <v>1.5999999999999943</v>
      </c>
      <c r="AV19" s="214">
        <v>1.5999999999999943</v>
      </c>
      <c r="AW19" s="214">
        <v>1.9000000000000057</v>
      </c>
      <c r="AX19" s="214">
        <v>2</v>
      </c>
      <c r="AY19" s="163">
        <v>1.9000000000000057</v>
      </c>
      <c r="AZ19" s="163">
        <v>1.1000000000000001</v>
      </c>
      <c r="BA19" s="214">
        <v>1</v>
      </c>
      <c r="BB19" s="214">
        <v>1.2000000000000028</v>
      </c>
      <c r="BC19" s="214">
        <v>1.5</v>
      </c>
      <c r="BD19" s="214">
        <v>1.4000000000000057</v>
      </c>
      <c r="BE19" s="214">
        <v>1.2000000000000028</v>
      </c>
      <c r="BF19" s="163">
        <v>1.2000000000000028</v>
      </c>
      <c r="BG19" s="163">
        <v>1.2999999999999972</v>
      </c>
    </row>
    <row r="20" spans="2:59">
      <c r="B20" s="199">
        <v>14</v>
      </c>
      <c r="C20" s="166" t="s">
        <v>67</v>
      </c>
      <c r="D20" s="210">
        <v>2.0979278271619535</v>
      </c>
      <c r="E20" s="210">
        <v>2.0850901280748246</v>
      </c>
      <c r="F20" s="210">
        <v>2.8099406947189891</v>
      </c>
      <c r="G20" s="210">
        <v>1.9214393627249109</v>
      </c>
      <c r="H20" s="210">
        <v>0.36690850530438013</v>
      </c>
      <c r="I20" s="210">
        <v>-0.75098421940647597</v>
      </c>
      <c r="J20" s="210">
        <v>0.6</v>
      </c>
      <c r="K20" s="210">
        <v>1.9</v>
      </c>
      <c r="L20" s="210">
        <v>-0.53329778014800411</v>
      </c>
      <c r="M20" s="210">
        <v>-0.81805637689730304</v>
      </c>
      <c r="N20" s="210">
        <v>-0.75073585342462934</v>
      </c>
      <c r="O20" s="210">
        <v>-0.89973867883958292</v>
      </c>
      <c r="P20" s="211">
        <v>-0.8679042959586809</v>
      </c>
      <c r="Q20" s="211">
        <v>-0.36666666666666758</v>
      </c>
      <c r="R20" s="211">
        <v>-3.3333333333333347E-2</v>
      </c>
      <c r="S20" s="211">
        <v>0.66666666666666663</v>
      </c>
      <c r="T20" s="211">
        <v>2</v>
      </c>
      <c r="U20" s="211">
        <v>1.3666666666666669</v>
      </c>
      <c r="V20" s="211">
        <v>1.3333333333333333</v>
      </c>
      <c r="W20" s="211">
        <v>1.5333333333333332</v>
      </c>
      <c r="X20" s="212">
        <v>-0.70000000000000284</v>
      </c>
      <c r="Y20" s="212">
        <v>-0.5</v>
      </c>
      <c r="Z20" s="212">
        <v>-0.40000000000000568</v>
      </c>
      <c r="AA20" s="212">
        <v>-0.70000000000000284</v>
      </c>
      <c r="AB20" s="212">
        <v>-0.79999999999999716</v>
      </c>
      <c r="AC20" s="212">
        <v>-0.90000000000000568</v>
      </c>
      <c r="AD20" s="212">
        <v>-0.70000000000000284</v>
      </c>
      <c r="AE20" s="212">
        <v>-0.59999999999999432</v>
      </c>
      <c r="AF20" s="212">
        <v>-1</v>
      </c>
      <c r="AG20" s="212">
        <v>-1.2000000000000028</v>
      </c>
      <c r="AH20" s="212">
        <v>-0.90000000000000568</v>
      </c>
      <c r="AI20" s="212">
        <v>-0.59999999999999432</v>
      </c>
      <c r="AJ20" s="212">
        <v>-0.79999999999999716</v>
      </c>
      <c r="AK20" s="212">
        <v>-0.90000000000000568</v>
      </c>
      <c r="AL20" s="212">
        <v>-0.90000000000000568</v>
      </c>
      <c r="AM20" s="163">
        <v>-0.70000000000000284</v>
      </c>
      <c r="AN20" s="163">
        <v>-0.5</v>
      </c>
      <c r="AO20" s="163">
        <v>0.1</v>
      </c>
      <c r="AP20" s="163">
        <v>-0.1</v>
      </c>
      <c r="AQ20" s="163">
        <v>-0.2</v>
      </c>
      <c r="AR20" s="163">
        <v>0.2</v>
      </c>
      <c r="AS20" s="163">
        <v>0.7</v>
      </c>
      <c r="AT20" s="214">
        <v>0.7</v>
      </c>
      <c r="AU20" s="214">
        <v>0.6</v>
      </c>
      <c r="AV20" s="214">
        <v>1.5</v>
      </c>
      <c r="AW20" s="214">
        <v>2.5</v>
      </c>
      <c r="AX20" s="214">
        <v>2</v>
      </c>
      <c r="AY20" s="163">
        <v>1.7</v>
      </c>
      <c r="AZ20" s="163">
        <v>1.5</v>
      </c>
      <c r="BA20" s="214">
        <v>0.9</v>
      </c>
      <c r="BB20" s="214">
        <v>1.2</v>
      </c>
      <c r="BC20" s="214">
        <v>1.4</v>
      </c>
      <c r="BD20" s="214">
        <v>1.4</v>
      </c>
      <c r="BE20" s="214">
        <v>1.3</v>
      </c>
      <c r="BF20" s="163">
        <v>1.4</v>
      </c>
      <c r="BG20" s="163">
        <v>1.9</v>
      </c>
    </row>
    <row r="21" spans="2:59">
      <c r="B21" s="199">
        <v>15</v>
      </c>
      <c r="C21" s="166" t="s">
        <v>68</v>
      </c>
      <c r="D21" s="210">
        <v>0.30832497974668627</v>
      </c>
      <c r="E21" s="210">
        <v>1.2984494147776076</v>
      </c>
      <c r="F21" s="210">
        <v>1.9765676050266734</v>
      </c>
      <c r="G21" s="210">
        <v>1.6305582336933071</v>
      </c>
      <c r="H21" s="210">
        <v>0.98965553358894454</v>
      </c>
      <c r="I21" s="210">
        <v>0.74558051888631383</v>
      </c>
      <c r="J21" s="210">
        <v>0.4</v>
      </c>
      <c r="K21" s="210">
        <v>0.9</v>
      </c>
      <c r="L21" s="210">
        <v>0.95028078450532405</v>
      </c>
      <c r="M21" s="210">
        <v>0.37959214845213296</v>
      </c>
      <c r="N21" s="210">
        <v>0.74026374973979614</v>
      </c>
      <c r="O21" s="210">
        <v>0.91469350962525198</v>
      </c>
      <c r="P21" s="211">
        <v>0.2537383787069416</v>
      </c>
      <c r="Q21" s="211">
        <v>1.1925020989613813</v>
      </c>
      <c r="R21" s="211">
        <v>0.93333333333333324</v>
      </c>
      <c r="S21" s="211">
        <v>0.6</v>
      </c>
      <c r="T21" s="211">
        <v>0.66666666666666663</v>
      </c>
      <c r="U21" s="211">
        <v>0.9</v>
      </c>
      <c r="V21" s="211">
        <v>0.9</v>
      </c>
      <c r="W21" s="211">
        <v>0.6</v>
      </c>
      <c r="X21" s="212">
        <v>1.0920074528803383</v>
      </c>
      <c r="Y21" s="212">
        <v>0.95059282241314236</v>
      </c>
      <c r="Z21" s="212">
        <v>0.80997890342679568</v>
      </c>
      <c r="AA21" s="212">
        <v>0.47783074904511125</v>
      </c>
      <c r="AB21" s="212">
        <v>0.34519791435505454</v>
      </c>
      <c r="AC21" s="212">
        <v>0.3162417457662059</v>
      </c>
      <c r="AD21" s="212">
        <v>0.60921718847015427</v>
      </c>
      <c r="AE21" s="212">
        <v>0.76229077657706057</v>
      </c>
      <c r="AF21" s="212">
        <v>0.84848863900583638</v>
      </c>
      <c r="AG21" s="212">
        <v>0.84064659470432446</v>
      </c>
      <c r="AH21" s="212">
        <v>1.1618324033013039</v>
      </c>
      <c r="AI21" s="212">
        <v>0.74142543470384226</v>
      </c>
      <c r="AJ21" s="212">
        <v>0.12350584886098659</v>
      </c>
      <c r="AK21" s="212">
        <v>0.26856036639996717</v>
      </c>
      <c r="AL21" s="212">
        <v>0.36803314454125768</v>
      </c>
      <c r="AM21" s="212">
        <v>0.75993308347651123</v>
      </c>
      <c r="AN21" s="212">
        <v>1.2175732134076327</v>
      </c>
      <c r="AO21" s="163">
        <v>1.6</v>
      </c>
      <c r="AP21" s="163">
        <v>1.2</v>
      </c>
      <c r="AQ21" s="163">
        <v>1.1000000000000001</v>
      </c>
      <c r="AR21" s="163">
        <v>0.5</v>
      </c>
      <c r="AS21" s="163">
        <v>0.8</v>
      </c>
      <c r="AT21" s="214">
        <v>0.6</v>
      </c>
      <c r="AU21" s="214">
        <v>0.4</v>
      </c>
      <c r="AV21" s="214">
        <v>0.2</v>
      </c>
      <c r="AW21" s="214">
        <v>1</v>
      </c>
      <c r="AX21" s="214">
        <v>0.8</v>
      </c>
      <c r="AY21" s="163">
        <v>1.2</v>
      </c>
      <c r="AZ21" s="163">
        <v>0.8</v>
      </c>
      <c r="BA21" s="214">
        <v>0.7</v>
      </c>
      <c r="BB21" s="214">
        <v>1</v>
      </c>
      <c r="BC21" s="214">
        <v>0.8</v>
      </c>
      <c r="BD21" s="214">
        <v>0.9</v>
      </c>
      <c r="BE21" s="214">
        <v>0.4</v>
      </c>
      <c r="BF21" s="163">
        <v>0.5</v>
      </c>
      <c r="BG21" s="163">
        <v>0.9</v>
      </c>
    </row>
    <row r="22" spans="2:59">
      <c r="B22" s="199">
        <v>16</v>
      </c>
      <c r="C22" s="215" t="s">
        <v>160</v>
      </c>
      <c r="D22" s="210"/>
      <c r="E22" s="210"/>
      <c r="F22" s="210"/>
      <c r="G22" s="210"/>
      <c r="H22" s="210"/>
      <c r="I22" s="210"/>
      <c r="J22" s="210"/>
      <c r="K22" s="210"/>
      <c r="L22" s="210"/>
      <c r="M22" s="210"/>
      <c r="N22" s="210"/>
      <c r="O22" s="210"/>
      <c r="P22" s="211"/>
      <c r="Q22" s="211"/>
      <c r="R22" s="211"/>
      <c r="S22" s="211"/>
      <c r="T22" s="211"/>
      <c r="U22" s="211"/>
      <c r="V22" s="211"/>
      <c r="W22" s="211"/>
      <c r="Y22" s="214"/>
      <c r="Z22" s="214"/>
      <c r="AA22" s="214"/>
      <c r="AB22" s="214"/>
      <c r="AE22" s="212"/>
      <c r="AF22" s="212"/>
      <c r="AG22" s="212"/>
      <c r="AH22" s="212"/>
      <c r="AI22" s="212"/>
      <c r="AJ22" s="212"/>
      <c r="AK22" s="212"/>
      <c r="BA22" s="214"/>
      <c r="BB22" s="214"/>
      <c r="BC22" s="214"/>
      <c r="BD22" s="214"/>
      <c r="BE22" s="214"/>
    </row>
    <row r="23" spans="2:59">
      <c r="B23" s="199">
        <v>17</v>
      </c>
      <c r="C23" s="166" t="s">
        <v>15</v>
      </c>
      <c r="D23" s="210">
        <v>2.0999999999999943</v>
      </c>
      <c r="E23" s="210">
        <v>4.5</v>
      </c>
      <c r="F23" s="210">
        <v>0.90000000000000568</v>
      </c>
      <c r="G23" s="210">
        <v>0</v>
      </c>
      <c r="H23" s="210">
        <v>-0.59999999999999432</v>
      </c>
      <c r="I23" s="210">
        <v>-0.20000000000000284</v>
      </c>
      <c r="J23" s="210">
        <v>0.46403712296985589</v>
      </c>
      <c r="K23" s="210">
        <v>2.2000000000000002</v>
      </c>
      <c r="L23" s="210">
        <v>0.10492178557804266</v>
      </c>
      <c r="M23" s="210">
        <v>0.64065786957353055</v>
      </c>
      <c r="N23" s="210">
        <v>-0.40027956032785994</v>
      </c>
      <c r="O23" s="210">
        <v>-1.2186220684840379</v>
      </c>
      <c r="P23" s="211">
        <v>-1.823090360489104</v>
      </c>
      <c r="Q23" s="211">
        <v>-2.2333333333333343</v>
      </c>
      <c r="R23" s="211">
        <v>-1.3491962235263912</v>
      </c>
      <c r="S23" s="211">
        <v>-0.10638867989842234</v>
      </c>
      <c r="T23" s="211">
        <v>1.6810340784075521</v>
      </c>
      <c r="U23" s="211">
        <v>2.2914450268556252</v>
      </c>
      <c r="V23" s="211">
        <v>2.318213220299095</v>
      </c>
      <c r="W23" s="211">
        <v>2.3333333333333335</v>
      </c>
      <c r="X23" s="212">
        <v>-9.9999999999994316E-2</v>
      </c>
      <c r="Y23" s="212">
        <v>9.9999999999994316E-2</v>
      </c>
      <c r="Z23" s="212">
        <v>0.40000000000000568</v>
      </c>
      <c r="AA23" s="212">
        <v>0.90000000000000568</v>
      </c>
      <c r="AB23" s="212">
        <v>0.59999999999999432</v>
      </c>
      <c r="AC23" s="212">
        <v>0.40000000000000568</v>
      </c>
      <c r="AD23" s="212">
        <v>0.20000000000000284</v>
      </c>
      <c r="AE23" s="212">
        <v>-0.40000000000000568</v>
      </c>
      <c r="AF23" s="212">
        <v>-1</v>
      </c>
      <c r="AG23" s="212">
        <v>-1.0999999999999943</v>
      </c>
      <c r="AH23" s="212">
        <v>-1.2000000000000028</v>
      </c>
      <c r="AI23" s="212">
        <v>-1.4000000000000057</v>
      </c>
      <c r="AJ23" s="212">
        <v>-1.5999999999999943</v>
      </c>
      <c r="AK23" s="212">
        <v>-1.7000000000000028</v>
      </c>
      <c r="AL23" s="163">
        <v>-2.2000000000000028</v>
      </c>
      <c r="AM23" s="163">
        <v>-2.5</v>
      </c>
      <c r="AN23" s="163">
        <v>-2.2000000000000028</v>
      </c>
      <c r="AO23" s="214">
        <v>-2</v>
      </c>
      <c r="AP23" s="163">
        <v>-1.8</v>
      </c>
      <c r="AQ23" s="163">
        <v>-1.4</v>
      </c>
      <c r="AR23" s="163">
        <v>-0.9</v>
      </c>
      <c r="AS23" s="214">
        <v>-0.6</v>
      </c>
      <c r="AT23" s="214">
        <v>-0.18320316266512293</v>
      </c>
      <c r="AU23" s="214">
        <v>0.46403712296985589</v>
      </c>
      <c r="AV23" s="214">
        <v>1.2691338887812549</v>
      </c>
      <c r="AW23" s="214">
        <v>1.8739683464414014</v>
      </c>
      <c r="AX23" s="163">
        <v>1.9</v>
      </c>
      <c r="AY23" s="163">
        <v>2.2999999999999998</v>
      </c>
      <c r="AZ23" s="214">
        <v>2.4</v>
      </c>
      <c r="BA23" s="214">
        <v>2.1743350805668769</v>
      </c>
      <c r="BB23" s="214">
        <v>2.3000776397515494</v>
      </c>
      <c r="BC23" s="214">
        <v>2.3386705482775199</v>
      </c>
      <c r="BD23" s="214">
        <v>2.3158914728682163</v>
      </c>
      <c r="BE23" s="214">
        <v>2.2999999999999998</v>
      </c>
      <c r="BF23" s="163">
        <v>2.5</v>
      </c>
      <c r="BG23" s="163">
        <v>2.2000000000000002</v>
      </c>
    </row>
    <row r="24" spans="2:59">
      <c r="B24" s="199">
        <v>18</v>
      </c>
      <c r="C24" s="166" t="s">
        <v>86</v>
      </c>
      <c r="D24" s="210">
        <v>2</v>
      </c>
      <c r="E24" s="210">
        <v>3.7999999999999972</v>
      </c>
      <c r="F24" s="210">
        <v>1</v>
      </c>
      <c r="G24" s="210">
        <v>0.29999999999999716</v>
      </c>
      <c r="H24" s="210">
        <v>-1.0999999999999943</v>
      </c>
      <c r="I24" s="210">
        <v>-0.5</v>
      </c>
      <c r="J24" s="210">
        <v>-0.2339865457736181</v>
      </c>
      <c r="K24" s="210">
        <v>1.8</v>
      </c>
      <c r="L24" s="210">
        <v>-0.33604301350574417</v>
      </c>
      <c r="M24" s="210">
        <v>-2.5686305988116942E-2</v>
      </c>
      <c r="N24" s="210">
        <v>-0.49987182773649863</v>
      </c>
      <c r="O24" s="210">
        <v>-1.2173634470606913</v>
      </c>
      <c r="P24" s="211">
        <v>-1.621656337304529</v>
      </c>
      <c r="Q24" s="211">
        <v>-1.900000000000001</v>
      </c>
      <c r="R24" s="211">
        <v>-1.4556228262269713</v>
      </c>
      <c r="S24" s="211">
        <v>-0.38816076963272789</v>
      </c>
      <c r="T24" s="211">
        <v>0.61964778360769701</v>
      </c>
      <c r="U24" s="211">
        <v>1.3386813114968428</v>
      </c>
      <c r="V24" s="211">
        <v>1.4901720069219191</v>
      </c>
      <c r="W24" s="211">
        <v>1.9000000000000001</v>
      </c>
      <c r="X24" s="212">
        <v>-0.59999999999999432</v>
      </c>
      <c r="Y24" s="212">
        <v>-0.40000000000000568</v>
      </c>
      <c r="Z24" s="212">
        <v>0</v>
      </c>
      <c r="AA24" s="212">
        <v>0</v>
      </c>
      <c r="AB24" s="212">
        <v>9.9999999999994316E-2</v>
      </c>
      <c r="AC24" s="212">
        <v>-0.20000000000000284</v>
      </c>
      <c r="AD24" s="212">
        <v>-0.20000000000000284</v>
      </c>
      <c r="AE24" s="212">
        <v>-0.40000000000000568</v>
      </c>
      <c r="AF24" s="212">
        <v>-0.90000000000000568</v>
      </c>
      <c r="AG24" s="212">
        <v>-0.90000000000000568</v>
      </c>
      <c r="AH24" s="212">
        <v>-1.2999999999999972</v>
      </c>
      <c r="AI24" s="212">
        <v>-1.4000000000000057</v>
      </c>
      <c r="AJ24" s="212">
        <v>-1.5</v>
      </c>
      <c r="AK24" s="212">
        <v>-1.4000000000000057</v>
      </c>
      <c r="AL24" s="163">
        <v>-1.9000000000000057</v>
      </c>
      <c r="AM24" s="163">
        <v>-2</v>
      </c>
      <c r="AN24" s="163">
        <v>-1.9000000000000057</v>
      </c>
      <c r="AO24" s="163">
        <v>-1.7999999999999972</v>
      </c>
      <c r="AP24" s="163">
        <v>-1.7000000000000028</v>
      </c>
      <c r="AQ24" s="163">
        <v>-1.5999999999999943</v>
      </c>
      <c r="AR24" s="163">
        <v>-1.1000000000000001</v>
      </c>
      <c r="AS24" s="214">
        <v>-0.2</v>
      </c>
      <c r="AT24" s="214">
        <v>-0.73049576312456566</v>
      </c>
      <c r="AU24" s="214">
        <v>-0.2339865457736181</v>
      </c>
      <c r="AV24" s="214">
        <v>0.25368328617425107</v>
      </c>
      <c r="AW24" s="214">
        <v>0.70526006464884006</v>
      </c>
      <c r="AX24" s="163">
        <v>0.9</v>
      </c>
      <c r="AY24" s="163">
        <v>1.3</v>
      </c>
      <c r="AZ24" s="214">
        <v>1.5</v>
      </c>
      <c r="BA24" s="214">
        <v>1.2160439344905285</v>
      </c>
      <c r="BB24" s="214">
        <v>1.3728181996469857</v>
      </c>
      <c r="BC24" s="214">
        <v>1.5103962338171897</v>
      </c>
      <c r="BD24" s="214">
        <v>1.5873015873015817</v>
      </c>
      <c r="BE24" s="214">
        <v>1.8</v>
      </c>
      <c r="BF24" s="163">
        <v>2.1</v>
      </c>
      <c r="BG24" s="163">
        <v>1.8</v>
      </c>
    </row>
    <row r="25" spans="2:59">
      <c r="B25" s="199">
        <v>19</v>
      </c>
      <c r="C25" s="166" t="s">
        <v>87</v>
      </c>
      <c r="D25" s="210">
        <v>2.2000000000000028</v>
      </c>
      <c r="E25" s="210">
        <v>5.2999999999999972</v>
      </c>
      <c r="F25" s="210">
        <v>0.70000000000000284</v>
      </c>
      <c r="G25" s="210">
        <v>-0.20000000000000284</v>
      </c>
      <c r="H25" s="210">
        <v>-9.9999999999994316E-2</v>
      </c>
      <c r="I25" s="210">
        <v>9.9999999999994316E-2</v>
      </c>
      <c r="J25" s="210">
        <v>1.1794035861539811</v>
      </c>
      <c r="K25" s="210">
        <v>2.6</v>
      </c>
      <c r="L25" s="210">
        <v>0.54971092787413056</v>
      </c>
      <c r="M25" s="210">
        <v>1.3164973575113379</v>
      </c>
      <c r="N25" s="210">
        <v>-0.30241935483870463</v>
      </c>
      <c r="O25" s="210">
        <v>-1.2230781323691104</v>
      </c>
      <c r="P25" s="211">
        <v>-2.020297231910007</v>
      </c>
      <c r="Q25" s="211">
        <v>-2.6</v>
      </c>
      <c r="R25" s="211">
        <v>-1.2354651162790731</v>
      </c>
      <c r="S25" s="211">
        <v>0.51087518106485186</v>
      </c>
      <c r="T25" s="211">
        <v>2.7943273815577498</v>
      </c>
      <c r="U25" s="211">
        <v>3.1742993497966108</v>
      </c>
      <c r="V25" s="211">
        <v>3.1385816743308275</v>
      </c>
      <c r="W25" s="211">
        <v>2.7333333333333329</v>
      </c>
      <c r="X25" s="212">
        <v>0.29999999999999716</v>
      </c>
      <c r="Y25" s="212">
        <v>0.5</v>
      </c>
      <c r="Z25" s="212">
        <v>0.79999999999999716</v>
      </c>
      <c r="AA25" s="212">
        <v>1.7999999999999972</v>
      </c>
      <c r="AB25" s="212">
        <v>1.0999999999999943</v>
      </c>
      <c r="AC25" s="212">
        <v>1</v>
      </c>
      <c r="AD25" s="212">
        <v>0.5</v>
      </c>
      <c r="AE25" s="212">
        <v>-0.40000000000000568</v>
      </c>
      <c r="AF25" s="212">
        <v>-1.0999999999999943</v>
      </c>
      <c r="AG25" s="212">
        <v>-1.2000000000000028</v>
      </c>
      <c r="AH25" s="212">
        <v>-1.2000000000000028</v>
      </c>
      <c r="AI25" s="212">
        <v>-1.2999999999999972</v>
      </c>
      <c r="AJ25" s="212">
        <v>-1.7000000000000028</v>
      </c>
      <c r="AK25" s="212">
        <v>-1.9000000000000057</v>
      </c>
      <c r="AL25" s="163">
        <v>-2.4000000000000057</v>
      </c>
      <c r="AM25" s="163">
        <v>-2.9000000000000057</v>
      </c>
      <c r="AN25" s="163">
        <v>-2.5</v>
      </c>
      <c r="AO25" s="163">
        <v>-2.2000000000000028</v>
      </c>
      <c r="AP25" s="163">
        <v>-1.7999999999999972</v>
      </c>
      <c r="AQ25" s="163">
        <v>-1.2999999999999972</v>
      </c>
      <c r="AR25" s="163">
        <v>-0.6</v>
      </c>
      <c r="AS25" s="214">
        <v>0</v>
      </c>
      <c r="AT25" s="214">
        <v>0.35322195704057435</v>
      </c>
      <c r="AU25" s="214">
        <v>1.1794035861539811</v>
      </c>
      <c r="AV25" s="214">
        <v>2.2996247474261367</v>
      </c>
      <c r="AW25" s="214">
        <v>3.0416786986235564</v>
      </c>
      <c r="AX25" s="214">
        <v>3.0416786986235564</v>
      </c>
      <c r="AY25" s="163">
        <v>3.2</v>
      </c>
      <c r="AZ25" s="214">
        <v>3.2</v>
      </c>
      <c r="BA25" s="214">
        <v>3.122898049389832</v>
      </c>
      <c r="BB25" s="214">
        <v>3.2279757901815742</v>
      </c>
      <c r="BC25" s="214">
        <v>3.1592087574419168</v>
      </c>
      <c r="BD25" s="214">
        <v>3.028560475368991</v>
      </c>
      <c r="BE25" s="214">
        <v>2.8</v>
      </c>
      <c r="BF25" s="163">
        <v>2.8</v>
      </c>
      <c r="BG25" s="163">
        <v>2.6</v>
      </c>
    </row>
    <row r="26" spans="2:59">
      <c r="B26" s="199">
        <v>20</v>
      </c>
      <c r="C26" s="166" t="s">
        <v>88</v>
      </c>
      <c r="D26" s="210">
        <v>2.2000000000000028</v>
      </c>
      <c r="E26" s="210">
        <v>6.0999999999999943</v>
      </c>
      <c r="F26" s="210">
        <v>9.9999999999994316E-2</v>
      </c>
      <c r="G26" s="210">
        <v>-0.40000000000000568</v>
      </c>
      <c r="H26" s="210">
        <v>-0.70000000000000284</v>
      </c>
      <c r="I26" s="210">
        <v>9.9999999999994316E-2</v>
      </c>
      <c r="J26" s="210">
        <v>0.63534847901425451</v>
      </c>
      <c r="K26" s="210">
        <v>2.2999999999999998</v>
      </c>
      <c r="L26" s="210">
        <v>0.7338924895158101</v>
      </c>
      <c r="M26" s="210">
        <v>1.0036961509049149</v>
      </c>
      <c r="N26" s="210">
        <v>6.6632821424050803E-2</v>
      </c>
      <c r="O26" s="210">
        <v>-1.3094787328032425</v>
      </c>
      <c r="P26" s="211">
        <v>-2.3117923486927054</v>
      </c>
      <c r="Q26" s="211">
        <v>-2.5333333333333314</v>
      </c>
      <c r="R26" s="211">
        <v>-1.8961854329834864</v>
      </c>
      <c r="S26" s="211">
        <v>0.1232437593386559</v>
      </c>
      <c r="T26" s="211">
        <v>2.0526107681715615</v>
      </c>
      <c r="U26" s="211">
        <v>2.573533688802716</v>
      </c>
      <c r="V26" s="211">
        <v>2.821923796215605</v>
      </c>
      <c r="W26" s="211">
        <v>2.2333333333333334</v>
      </c>
      <c r="X26" s="212">
        <v>0.79999999999999716</v>
      </c>
      <c r="Y26" s="212">
        <v>0.90000000000000568</v>
      </c>
      <c r="Z26" s="212">
        <v>0.59999999999999432</v>
      </c>
      <c r="AA26" s="212">
        <v>1.2000000000000028</v>
      </c>
      <c r="AB26" s="212">
        <v>0.79999999999999716</v>
      </c>
      <c r="AC26" s="212">
        <v>1</v>
      </c>
      <c r="AD26" s="212">
        <v>0.79999999999999716</v>
      </c>
      <c r="AE26" s="212">
        <v>0</v>
      </c>
      <c r="AF26" s="212">
        <v>-0.59999999999999432</v>
      </c>
      <c r="AG26" s="212">
        <v>-1</v>
      </c>
      <c r="AH26" s="212">
        <v>-1.2999999999999972</v>
      </c>
      <c r="AI26" s="212">
        <v>-1.5999999999999943</v>
      </c>
      <c r="AJ26" s="212">
        <v>-2</v>
      </c>
      <c r="AK26" s="212">
        <v>-2.2999999999999972</v>
      </c>
      <c r="AL26" s="163">
        <v>-2.5999999999999943</v>
      </c>
      <c r="AM26" s="163">
        <v>-2.7000000000000028</v>
      </c>
      <c r="AN26" s="163">
        <v>-2.5999999999999943</v>
      </c>
      <c r="AO26" s="163">
        <v>-2.2999999999999972</v>
      </c>
      <c r="AP26" s="163">
        <v>-2.2999999999999972</v>
      </c>
      <c r="AQ26" s="163">
        <v>-2</v>
      </c>
      <c r="AR26" s="163">
        <v>-1.3</v>
      </c>
      <c r="AS26" s="214">
        <v>-0.4</v>
      </c>
      <c r="AT26" s="214">
        <v>0.13438279900171324</v>
      </c>
      <c r="AU26" s="214">
        <v>0.63534847901425451</v>
      </c>
      <c r="AV26" s="214">
        <v>1.5460430959513047</v>
      </c>
      <c r="AW26" s="214">
        <v>2.1117892085633798</v>
      </c>
      <c r="AX26" s="163">
        <v>2.5</v>
      </c>
      <c r="AY26" s="163">
        <v>2.5</v>
      </c>
      <c r="AZ26" s="214">
        <v>2.7</v>
      </c>
      <c r="BA26" s="214">
        <v>2.5206010664081475</v>
      </c>
      <c r="BB26" s="214">
        <v>2.8948902273168784</v>
      </c>
      <c r="BC26" s="214">
        <v>2.9403202328966529</v>
      </c>
      <c r="BD26" s="214">
        <v>2.6305609284332832</v>
      </c>
      <c r="BE26" s="214">
        <v>2.2000000000000002</v>
      </c>
      <c r="BF26" s="163">
        <v>2.2000000000000002</v>
      </c>
      <c r="BG26" s="163">
        <v>2.2999999999999998</v>
      </c>
    </row>
    <row r="27" spans="2:59">
      <c r="B27" s="199">
        <v>21</v>
      </c>
      <c r="C27" s="166" t="s">
        <v>89</v>
      </c>
      <c r="D27" s="210">
        <v>2.0999999999999943</v>
      </c>
      <c r="E27" s="210">
        <v>3.5999999999999943</v>
      </c>
      <c r="F27" s="210">
        <v>2</v>
      </c>
      <c r="G27" s="210">
        <v>0.29999999999999716</v>
      </c>
      <c r="H27" s="210">
        <v>1.0999999999999943</v>
      </c>
      <c r="I27" s="210">
        <v>-9.9999999999994316E-2</v>
      </c>
      <c r="J27" s="210">
        <v>2.2703524270922344</v>
      </c>
      <c r="K27" s="210">
        <v>3.6</v>
      </c>
      <c r="L27" s="210">
        <v>7.7920458795659897E-2</v>
      </c>
      <c r="M27" s="210">
        <v>1.8376055065873516</v>
      </c>
      <c r="N27" s="210">
        <v>-1.1399188427345734</v>
      </c>
      <c r="O27" s="210">
        <v>-1.0876340064821619</v>
      </c>
      <c r="P27" s="211">
        <v>-1.4108193964309237</v>
      </c>
      <c r="Q27" s="211">
        <v>-2.6</v>
      </c>
      <c r="R27" s="211">
        <v>0.11279962400125498</v>
      </c>
      <c r="S27" s="211">
        <v>1.2969325140477119</v>
      </c>
      <c r="T27" s="211">
        <v>4.3527484296160663</v>
      </c>
      <c r="U27" s="211">
        <v>4.6142946905435176</v>
      </c>
      <c r="V27" s="211">
        <v>3.9247358468609121</v>
      </c>
      <c r="W27" s="211">
        <v>3.9666666666666668</v>
      </c>
      <c r="X27" s="212">
        <v>-0.59999999999999432</v>
      </c>
      <c r="Y27" s="212">
        <v>-0.20000000000000284</v>
      </c>
      <c r="Z27" s="212">
        <v>1.0999999999999943</v>
      </c>
      <c r="AA27" s="212">
        <v>3</v>
      </c>
      <c r="AB27" s="212">
        <v>1.5999999999999943</v>
      </c>
      <c r="AC27" s="212">
        <v>1</v>
      </c>
      <c r="AD27" s="212">
        <v>-0.20000000000000284</v>
      </c>
      <c r="AE27" s="212">
        <v>-1</v>
      </c>
      <c r="AF27" s="212">
        <v>-2.2000000000000028</v>
      </c>
      <c r="AG27" s="212">
        <v>-1.5999999999999943</v>
      </c>
      <c r="AH27" s="212">
        <v>-0.90000000000000568</v>
      </c>
      <c r="AI27" s="212">
        <v>-0.70000000000000284</v>
      </c>
      <c r="AJ27" s="212">
        <v>-1.0999999999999943</v>
      </c>
      <c r="AK27" s="212">
        <v>-1.0999999999999943</v>
      </c>
      <c r="AL27" s="163">
        <v>-2</v>
      </c>
      <c r="AM27" s="163">
        <v>-3.4000000000000057</v>
      </c>
      <c r="AN27" s="163">
        <v>-2.4000000000000057</v>
      </c>
      <c r="AO27" s="163">
        <v>-1.7999999999999972</v>
      </c>
      <c r="AP27" s="163">
        <v>-0.70000000000000284</v>
      </c>
      <c r="AQ27" s="163">
        <v>0.29999999999999716</v>
      </c>
      <c r="AR27" s="163">
        <v>0.8</v>
      </c>
      <c r="AS27" s="214">
        <v>0.8</v>
      </c>
      <c r="AT27" s="214">
        <v>0.82044511505090156</v>
      </c>
      <c r="AU27" s="214">
        <v>2.2703524270922344</v>
      </c>
      <c r="AV27" s="214">
        <v>3.9249309326474275</v>
      </c>
      <c r="AW27" s="214">
        <v>5.1333143562007706</v>
      </c>
      <c r="AX27" s="214">
        <v>4</v>
      </c>
      <c r="AY27" s="163">
        <v>4.7</v>
      </c>
      <c r="AZ27" s="214">
        <v>4.5999999999999996</v>
      </c>
      <c r="BA27" s="214">
        <v>4.542884071630553</v>
      </c>
      <c r="BB27" s="214">
        <v>4.0716765174969538</v>
      </c>
      <c r="BC27" s="214">
        <v>3.7367383344286935</v>
      </c>
      <c r="BD27" s="214">
        <v>3.9657926886570891</v>
      </c>
      <c r="BE27" s="214">
        <v>4.0999999999999996</v>
      </c>
      <c r="BF27" s="163">
        <v>4.2</v>
      </c>
      <c r="BG27" s="163">
        <v>3.6</v>
      </c>
    </row>
    <row r="28" spans="2:59">
      <c r="B28" s="199">
        <v>22</v>
      </c>
      <c r="C28" s="166" t="s">
        <v>69</v>
      </c>
      <c r="D28" s="210">
        <v>7.3736069111130007</v>
      </c>
      <c r="E28" s="210">
        <v>5.4000000000000057</v>
      </c>
      <c r="F28" s="210">
        <v>1.9000000000000057</v>
      </c>
      <c r="G28" s="210">
        <v>-0.40000000000000568</v>
      </c>
      <c r="H28" s="210">
        <v>-1.4000000000000057</v>
      </c>
      <c r="I28" s="210">
        <v>-0.6539509536784891</v>
      </c>
      <c r="J28" s="210">
        <v>2.6500917254031151</v>
      </c>
      <c r="K28" s="210">
        <v>1.6</v>
      </c>
      <c r="L28" s="210">
        <v>-0.68214116532449509</v>
      </c>
      <c r="M28" s="210">
        <v>0.17765933821895885</v>
      </c>
      <c r="N28" s="210">
        <v>-0.47898153400137744</v>
      </c>
      <c r="O28" s="210">
        <v>-1.6280170373876359</v>
      </c>
      <c r="P28" s="211">
        <v>-2.2035676810073284</v>
      </c>
      <c r="Q28" s="211">
        <v>-2.3333333333333326</v>
      </c>
      <c r="R28" s="211">
        <v>-1.6843768835748421</v>
      </c>
      <c r="S28" s="211">
        <v>1.2</v>
      </c>
      <c r="T28" s="211">
        <v>4.8242774965967392</v>
      </c>
      <c r="U28" s="211">
        <v>3.8080593165699557</v>
      </c>
      <c r="V28" s="211">
        <v>2.4193224962959996</v>
      </c>
      <c r="W28" s="211">
        <v>2.4</v>
      </c>
      <c r="X28" s="212">
        <v>-1.5</v>
      </c>
      <c r="Y28" s="212">
        <v>-0.90000000000000568</v>
      </c>
      <c r="Z28" s="212">
        <v>0.29999999999999716</v>
      </c>
      <c r="AA28" s="212">
        <v>0.5</v>
      </c>
      <c r="AB28" s="212">
        <v>9.9999999999994316E-2</v>
      </c>
      <c r="AC28" s="212">
        <v>0</v>
      </c>
      <c r="AD28" s="212">
        <v>0</v>
      </c>
      <c r="AE28" s="212">
        <v>-0.5</v>
      </c>
      <c r="AF28" s="212">
        <v>-0.79999999999999716</v>
      </c>
      <c r="AG28" s="212">
        <v>-1.7999999999999972</v>
      </c>
      <c r="AH28" s="212">
        <v>-1.7000000000000028</v>
      </c>
      <c r="AI28" s="212">
        <v>-1.4000000000000057</v>
      </c>
      <c r="AJ28" s="212">
        <v>-1.9000000000000057</v>
      </c>
      <c r="AK28" s="212">
        <v>-2.4000000000000057</v>
      </c>
      <c r="AL28" s="163">
        <v>-2.4000000000000057</v>
      </c>
      <c r="AM28" s="163">
        <v>-3.0999999999999943</v>
      </c>
      <c r="AN28" s="163">
        <v>-2.2000000000000028</v>
      </c>
      <c r="AO28" s="163">
        <v>-1.7</v>
      </c>
      <c r="AP28" s="163">
        <v>-1.8</v>
      </c>
      <c r="AQ28" s="163">
        <v>-1.9</v>
      </c>
      <c r="AR28" s="163">
        <v>-1.4</v>
      </c>
      <c r="AS28" s="214">
        <v>8.5999999999999993E-2</v>
      </c>
      <c r="AT28" s="214">
        <v>9.7181729834801445E-2</v>
      </c>
      <c r="AU28" s="214">
        <v>2.6500917254031151</v>
      </c>
      <c r="AV28" s="214">
        <v>4.4751434964490642</v>
      </c>
      <c r="AW28" s="214">
        <v>5.2976889933411542</v>
      </c>
      <c r="AX28" s="163">
        <v>4.7</v>
      </c>
      <c r="AY28" s="163">
        <v>4.9000000000000004</v>
      </c>
      <c r="AZ28" s="214">
        <v>4</v>
      </c>
      <c r="BA28" s="214">
        <v>2.5241779497098662</v>
      </c>
      <c r="BB28" s="214">
        <v>1.8604202814729263</v>
      </c>
      <c r="BC28" s="214">
        <v>2.6922331977532394</v>
      </c>
      <c r="BD28" s="214">
        <v>2.7053140096618336</v>
      </c>
      <c r="BE28" s="214">
        <v>2.6558005752636689</v>
      </c>
      <c r="BF28" s="214">
        <v>3</v>
      </c>
      <c r="BG28" s="163">
        <v>1.6</v>
      </c>
    </row>
    <row r="29" spans="2:59">
      <c r="B29" s="439">
        <v>23</v>
      </c>
      <c r="C29" s="440" t="s">
        <v>70</v>
      </c>
      <c r="D29" s="410"/>
      <c r="E29" s="410"/>
      <c r="F29" s="410"/>
      <c r="G29" s="410"/>
      <c r="H29" s="410"/>
      <c r="I29" s="410"/>
      <c r="J29" s="410"/>
      <c r="K29" s="410"/>
      <c r="L29" s="410"/>
      <c r="M29" s="410"/>
      <c r="N29" s="410"/>
      <c r="O29" s="410"/>
      <c r="P29" s="410"/>
      <c r="Q29" s="410"/>
      <c r="R29" s="410"/>
      <c r="S29" s="410"/>
      <c r="T29" s="410"/>
      <c r="U29" s="410"/>
      <c r="V29" s="410"/>
      <c r="W29" s="410"/>
      <c r="X29" s="413"/>
      <c r="Y29" s="413"/>
      <c r="Z29" s="413"/>
      <c r="AA29" s="413"/>
      <c r="AB29" s="413"/>
      <c r="AC29" s="413"/>
      <c r="AD29" s="413"/>
      <c r="AE29" s="413"/>
      <c r="AF29" s="413"/>
      <c r="AG29" s="413"/>
      <c r="AH29" s="413"/>
      <c r="AI29" s="413"/>
      <c r="AJ29" s="413"/>
      <c r="AK29" s="413"/>
      <c r="AL29" s="412"/>
      <c r="AM29" s="412"/>
      <c r="AN29" s="412"/>
      <c r="AO29" s="412"/>
      <c r="AP29" s="412"/>
      <c r="AQ29" s="412"/>
      <c r="AR29" s="412"/>
      <c r="AS29" s="412"/>
      <c r="AT29" s="412"/>
      <c r="AU29" s="412"/>
    </row>
    <row r="30" spans="2:59">
      <c r="B30" s="439">
        <v>24</v>
      </c>
      <c r="C30" s="441" t="s">
        <v>71</v>
      </c>
      <c r="D30" s="410">
        <v>16.484672656283507</v>
      </c>
      <c r="E30" s="410">
        <v>10.935104920801564</v>
      </c>
      <c r="F30" s="410">
        <v>12.672822494228214</v>
      </c>
      <c r="G30" s="410">
        <v>0.16957629701725807</v>
      </c>
      <c r="H30" s="410">
        <v>-1.8516559130343353</v>
      </c>
      <c r="I30" s="410">
        <v>-9.9406555690990359</v>
      </c>
      <c r="J30" s="410">
        <v>0.3</v>
      </c>
      <c r="K30" s="410"/>
      <c r="L30" s="414">
        <v>-8.9528667153631005</v>
      </c>
      <c r="M30" s="414">
        <v>-7.5306141936721218</v>
      </c>
      <c r="N30" s="410">
        <v>-10.745072964068171</v>
      </c>
      <c r="O30" s="410">
        <v>-12.57971952248289</v>
      </c>
      <c r="P30" s="414">
        <v>-13.158005254893453</v>
      </c>
      <c r="Q30" s="410">
        <v>-10.553039738717834</v>
      </c>
      <c r="R30" s="410">
        <v>-6.8446326866375529</v>
      </c>
      <c r="S30" s="410">
        <v>-0.4232033494309197</v>
      </c>
      <c r="T30" s="410"/>
      <c r="U30" s="410"/>
      <c r="V30" s="410"/>
      <c r="W30" s="410"/>
      <c r="X30" s="413">
        <v>-9.8439471435700767</v>
      </c>
      <c r="Y30" s="413">
        <v>-9.4091812923157647</v>
      </c>
      <c r="Z30" s="413">
        <v>-7.6045833100909874</v>
      </c>
      <c r="AA30" s="413">
        <v>-8.5248563846916738</v>
      </c>
      <c r="AB30" s="413">
        <v>-6.7152590827073197</v>
      </c>
      <c r="AC30" s="413">
        <v>-7.3637130910698261</v>
      </c>
      <c r="AD30" s="413">
        <v>-9.0245230157319156</v>
      </c>
      <c r="AE30" s="413">
        <v>-10.314955313381134</v>
      </c>
      <c r="AF30" s="413">
        <v>-12.931521003433389</v>
      </c>
      <c r="AG30" s="413">
        <v>-13.192465495930577</v>
      </c>
      <c r="AH30" s="413">
        <v>-13.454988281729172</v>
      </c>
      <c r="AI30" s="413">
        <v>-11.031009737752711</v>
      </c>
      <c r="AJ30" s="413">
        <v>-11.24824400079217</v>
      </c>
      <c r="AK30" s="413">
        <v>-13.719998248220378</v>
      </c>
      <c r="AL30" s="413">
        <v>-14.478318576116877</v>
      </c>
      <c r="AM30" s="413">
        <v>-11.294915947662503</v>
      </c>
      <c r="AN30" s="413">
        <v>-11.553029674293938</v>
      </c>
      <c r="AO30" s="411">
        <v>-8.8111735941970579</v>
      </c>
      <c r="AP30" s="411">
        <v>-8.4585798815478341</v>
      </c>
      <c r="AQ30" s="411">
        <v>-9.0341764837257585</v>
      </c>
      <c r="AR30" s="411">
        <v>-3.0411416946390659</v>
      </c>
      <c r="AS30" s="411">
        <v>-2.0696100482927591</v>
      </c>
      <c r="AT30" s="412">
        <v>0.5</v>
      </c>
      <c r="AU30" s="412">
        <v>0.3</v>
      </c>
    </row>
    <row r="31" spans="2:59">
      <c r="B31" s="439">
        <v>25</v>
      </c>
      <c r="C31" s="441" t="s">
        <v>72</v>
      </c>
      <c r="D31" s="410">
        <v>17.346685197725236</v>
      </c>
      <c r="E31" s="410">
        <v>11.915479638528367</v>
      </c>
      <c r="F31" s="410">
        <v>12.990169020439239</v>
      </c>
      <c r="G31" s="410">
        <v>1.6681006470363684</v>
      </c>
      <c r="H31" s="410">
        <v>0.74469790431494687</v>
      </c>
      <c r="I31" s="410">
        <v>-12.40211135544979</v>
      </c>
      <c r="J31" s="410">
        <v>0.3</v>
      </c>
      <c r="K31" s="410"/>
      <c r="L31" s="414">
        <v>-11.89053670035976</v>
      </c>
      <c r="M31" s="414">
        <v>-9.580227997193802</v>
      </c>
      <c r="N31" s="410">
        <v>-13.082212617865892</v>
      </c>
      <c r="O31" s="410">
        <v>-15.140319696168064</v>
      </c>
      <c r="P31" s="414">
        <v>-13.830117288501398</v>
      </c>
      <c r="Q31" s="410">
        <v>-12.295284877341501</v>
      </c>
      <c r="R31" s="410">
        <v>-7.9414744489252769</v>
      </c>
      <c r="S31" s="410">
        <v>-0.588689783960057</v>
      </c>
      <c r="T31" s="410"/>
      <c r="U31" s="410"/>
      <c r="V31" s="410"/>
      <c r="W31" s="410"/>
      <c r="X31" s="413">
        <v>-13.245161291858594</v>
      </c>
      <c r="Y31" s="413">
        <v>-12.258000733353697</v>
      </c>
      <c r="Z31" s="413">
        <v>-10.166830939511101</v>
      </c>
      <c r="AA31" s="413">
        <v>-11.507624507578115</v>
      </c>
      <c r="AB31" s="413">
        <v>-8.4471174500338861</v>
      </c>
      <c r="AC31" s="413">
        <v>-8.8118699701532677</v>
      </c>
      <c r="AD31" s="413">
        <v>-10.896688052346576</v>
      </c>
      <c r="AE31" s="413">
        <v>-12.618929076767131</v>
      </c>
      <c r="AF31" s="413">
        <v>-15.793216214240758</v>
      </c>
      <c r="AG31" s="413">
        <v>-15.961461536490035</v>
      </c>
      <c r="AH31" s="413">
        <v>-16.131236361668826</v>
      </c>
      <c r="AI31" s="413">
        <v>-13.236184897165757</v>
      </c>
      <c r="AJ31" s="413">
        <v>-11.525513269701008</v>
      </c>
      <c r="AK31" s="413">
        <v>-14.288169084349207</v>
      </c>
      <c r="AL31" s="413">
        <v>-15.618323589344755</v>
      </c>
      <c r="AM31" s="413">
        <v>-12.123728909711545</v>
      </c>
      <c r="AN31" s="413">
        <v>-13.718427238952714</v>
      </c>
      <c r="AO31" s="411">
        <v>-11.043698483360245</v>
      </c>
      <c r="AP31" s="411">
        <v>-10.427203260489335</v>
      </c>
      <c r="AQ31" s="411">
        <v>-10.159419210762394</v>
      </c>
      <c r="AR31" s="411">
        <v>-3.2378008755241012</v>
      </c>
      <c r="AS31" s="411">
        <v>-2.3660693518801708</v>
      </c>
      <c r="AT31" s="412">
        <v>0.3</v>
      </c>
      <c r="AU31" s="412">
        <v>0.3</v>
      </c>
    </row>
    <row r="32" spans="2:59">
      <c r="B32" s="439">
        <v>26</v>
      </c>
      <c r="C32" s="441" t="s">
        <v>161</v>
      </c>
      <c r="D32" s="410">
        <v>1.8255385354804048</v>
      </c>
      <c r="E32" s="410">
        <v>1.0946507658057953</v>
      </c>
      <c r="F32" s="410">
        <v>1.6176052848885263</v>
      </c>
      <c r="G32" s="410">
        <v>11.34801183043048</v>
      </c>
      <c r="H32" s="410">
        <v>11.089760576923084</v>
      </c>
      <c r="I32" s="410">
        <v>0.30617406397222169</v>
      </c>
      <c r="J32" s="410">
        <v>0</v>
      </c>
      <c r="K32" s="410"/>
      <c r="L32" s="414">
        <v>1.0999999999999943</v>
      </c>
      <c r="M32" s="414">
        <v>0</v>
      </c>
      <c r="N32" s="410">
        <v>3.3333333333331439E-2</v>
      </c>
      <c r="O32" s="410">
        <v>9.9999999999994316E-2</v>
      </c>
      <c r="P32" s="414">
        <v>9.9999999999994316E-2</v>
      </c>
      <c r="Q32" s="410">
        <v>9.9999999999994316E-2</v>
      </c>
      <c r="R32" s="410">
        <v>6.6666666666662877E-2</v>
      </c>
      <c r="S32" s="410">
        <v>0</v>
      </c>
      <c r="T32" s="410"/>
      <c r="U32" s="410"/>
      <c r="V32" s="410"/>
      <c r="W32" s="410"/>
      <c r="X32" s="413">
        <v>1.0999999999999943</v>
      </c>
      <c r="Y32" s="413">
        <v>1.0999999999999943</v>
      </c>
      <c r="Z32" s="413">
        <v>1.0999999999999943</v>
      </c>
      <c r="AA32" s="413">
        <v>0</v>
      </c>
      <c r="AB32" s="413">
        <v>0</v>
      </c>
      <c r="AC32" s="413">
        <v>0</v>
      </c>
      <c r="AD32" s="413">
        <v>0</v>
      </c>
      <c r="AE32" s="413">
        <v>0</v>
      </c>
      <c r="AF32" s="413">
        <v>9.9999999999994316E-2</v>
      </c>
      <c r="AG32" s="413">
        <v>9.9999999999994316E-2</v>
      </c>
      <c r="AH32" s="413">
        <v>9.9999999999994316E-2</v>
      </c>
      <c r="AI32" s="413">
        <v>9.9999999999994316E-2</v>
      </c>
      <c r="AJ32" s="413">
        <v>9.9999999999994316E-2</v>
      </c>
      <c r="AK32" s="413">
        <v>9.9999999999994316E-2</v>
      </c>
      <c r="AL32" s="413">
        <v>9.9999999999994316E-2</v>
      </c>
      <c r="AM32" s="413">
        <v>9.9999999999994316E-2</v>
      </c>
      <c r="AN32" s="413">
        <v>9.9999999999994316E-2</v>
      </c>
      <c r="AO32" s="411">
        <v>9.9999999999994316E-2</v>
      </c>
      <c r="AP32" s="411">
        <v>9.9999999999994316E-2</v>
      </c>
      <c r="AQ32" s="411">
        <v>9.9999999999994316E-2</v>
      </c>
      <c r="AR32" s="411">
        <v>0</v>
      </c>
      <c r="AS32" s="411">
        <v>0</v>
      </c>
      <c r="AT32" s="412">
        <v>0</v>
      </c>
      <c r="AU32" s="412">
        <v>0</v>
      </c>
    </row>
    <row r="33" spans="2:59">
      <c r="B33" s="439">
        <v>27</v>
      </c>
      <c r="C33" s="442" t="s">
        <v>241</v>
      </c>
      <c r="D33" s="410">
        <v>1.3294138627526735</v>
      </c>
      <c r="E33" s="410">
        <v>-1.3820063266919647E-2</v>
      </c>
      <c r="F33" s="410">
        <v>-0.55271065890838145</v>
      </c>
      <c r="G33" s="410">
        <v>-1.541042789292149</v>
      </c>
      <c r="H33" s="410">
        <v>3.5542889527902162</v>
      </c>
      <c r="I33" s="410">
        <v>1.5795935827419356</v>
      </c>
      <c r="J33" s="410">
        <v>-0.1</v>
      </c>
      <c r="K33" s="410"/>
      <c r="L33" s="414">
        <v>4.9630189430213818</v>
      </c>
      <c r="M33" s="414">
        <v>0.54685663084686098</v>
      </c>
      <c r="N33" s="410">
        <v>0.52244811954737713</v>
      </c>
      <c r="O33" s="410">
        <v>0.43361037990652562</v>
      </c>
      <c r="P33" s="414">
        <v>0.1667110963012135</v>
      </c>
      <c r="Q33" s="410">
        <v>9.9999999999994316E-2</v>
      </c>
      <c r="R33" s="410">
        <v>6.6666666666662877E-2</v>
      </c>
      <c r="S33" s="410">
        <v>-9.9999999999998104E-2</v>
      </c>
      <c r="T33" s="410"/>
      <c r="U33" s="410"/>
      <c r="V33" s="410"/>
      <c r="W33" s="410"/>
      <c r="X33" s="413">
        <v>3.3890982990907048</v>
      </c>
      <c r="Y33" s="413">
        <v>5.7148244366980805</v>
      </c>
      <c r="Z33" s="413">
        <v>5.8205392611347548</v>
      </c>
      <c r="AA33" s="413">
        <v>0.78146596298549298</v>
      </c>
      <c r="AB33" s="413">
        <v>0.78146596298549298</v>
      </c>
      <c r="AC33" s="413">
        <v>8.0899665328189485E-2</v>
      </c>
      <c r="AD33" s="413">
        <v>8.0899665328189485E-2</v>
      </c>
      <c r="AE33" s="413">
        <v>1.3990878068167945</v>
      </c>
      <c r="AF33" s="413">
        <v>9.9099501601159545E-2</v>
      </c>
      <c r="AG33" s="413">
        <v>0.29969889939998495</v>
      </c>
      <c r="AH33" s="413">
        <v>0.50070029999997701</v>
      </c>
      <c r="AI33" s="413">
        <v>0.50070029999997701</v>
      </c>
      <c r="AJ33" s="413">
        <v>0.20009999999999195</v>
      </c>
      <c r="AK33" s="413">
        <v>0.20009999999999195</v>
      </c>
      <c r="AL33" s="413">
        <v>9.9999999999994316E-2</v>
      </c>
      <c r="AM33" s="413">
        <v>9.9999999999994316E-2</v>
      </c>
      <c r="AN33" s="413">
        <v>9.9999999999994316E-2</v>
      </c>
      <c r="AO33" s="411">
        <v>9.9999999999994316E-2</v>
      </c>
      <c r="AP33" s="411">
        <v>9.9999999999994316E-2</v>
      </c>
      <c r="AQ33" s="411">
        <v>9.9999999999994316E-2</v>
      </c>
      <c r="AR33" s="411">
        <v>0</v>
      </c>
      <c r="AS33" s="411">
        <v>-9.9999999999994316E-2</v>
      </c>
      <c r="AT33" s="412">
        <v>-0.1</v>
      </c>
      <c r="AU33" s="412">
        <v>-0.1</v>
      </c>
    </row>
    <row r="34" spans="2:59">
      <c r="B34" s="439">
        <v>28</v>
      </c>
      <c r="C34" s="441" t="s">
        <v>73</v>
      </c>
      <c r="D34" s="410">
        <v>14.194527526774564</v>
      </c>
      <c r="E34" s="410">
        <v>2.7896608634783178</v>
      </c>
      <c r="F34" s="410">
        <v>9.159929277773557</v>
      </c>
      <c r="G34" s="410">
        <v>1.2255020873558067</v>
      </c>
      <c r="H34" s="410">
        <v>0.45467880985899001</v>
      </c>
      <c r="I34" s="410">
        <v>-8.51883430487824</v>
      </c>
      <c r="J34" s="410">
        <v>0.6</v>
      </c>
      <c r="K34" s="410"/>
      <c r="L34" s="414">
        <v>-7.5032481735315741</v>
      </c>
      <c r="M34" s="414">
        <v>-6.3878903060412711</v>
      </c>
      <c r="N34" s="410">
        <v>-9.1516773280272474</v>
      </c>
      <c r="O34" s="410">
        <v>-11.067040385689921</v>
      </c>
      <c r="P34" s="414">
        <v>-11.299343600068539</v>
      </c>
      <c r="Q34" s="410">
        <v>-9.1727252282934959</v>
      </c>
      <c r="R34" s="410">
        <v>-5.8649112602343934</v>
      </c>
      <c r="S34" s="410">
        <v>-4.2577797198463441E-2</v>
      </c>
      <c r="T34" s="410"/>
      <c r="U34" s="410"/>
      <c r="V34" s="410"/>
      <c r="W34" s="410"/>
      <c r="X34" s="413">
        <v>-8.449146596020455</v>
      </c>
      <c r="Y34" s="413">
        <v>-7.9008305914986749</v>
      </c>
      <c r="Z34" s="413">
        <v>-6.1561803235410224</v>
      </c>
      <c r="AA34" s="413">
        <v>-7.366467680479488</v>
      </c>
      <c r="AB34" s="413">
        <v>-5.6221296090514414</v>
      </c>
      <c r="AC34" s="413">
        <v>-6.1850194920988457</v>
      </c>
      <c r="AD34" s="413">
        <v>-7.5880351527354435</v>
      </c>
      <c r="AE34" s="413">
        <v>-8.6179557336066921</v>
      </c>
      <c r="AF34" s="413">
        <v>-11.276009177664264</v>
      </c>
      <c r="AG34" s="413">
        <v>-11.541915244064882</v>
      </c>
      <c r="AH34" s="413">
        <v>-11.80916021311603</v>
      </c>
      <c r="AI34" s="413">
        <v>-9.8089555993929167</v>
      </c>
      <c r="AJ34" s="413">
        <v>-9.618075082142937</v>
      </c>
      <c r="AK34" s="413">
        <v>-11.695829858229729</v>
      </c>
      <c r="AL34" s="413">
        <v>-12.559862834176599</v>
      </c>
      <c r="AM34" s="413">
        <v>-9.7477177192958493</v>
      </c>
      <c r="AN34" s="413">
        <v>-10.098893914940618</v>
      </c>
      <c r="AO34" s="411">
        <v>-7.6715640506440224</v>
      </c>
      <c r="AP34" s="411">
        <v>-7.3743598693023102</v>
      </c>
      <c r="AQ34" s="411">
        <v>-7.8125507487273893</v>
      </c>
      <c r="AR34" s="411">
        <v>-2.4078231626734805</v>
      </c>
      <c r="AS34" s="411">
        <v>-1.5277333915953903</v>
      </c>
      <c r="AT34" s="412">
        <v>0.8</v>
      </c>
      <c r="AU34" s="412">
        <v>0.6</v>
      </c>
    </row>
    <row r="35" spans="2:59" ht="13.5">
      <c r="B35" s="218">
        <v>29</v>
      </c>
      <c r="C35" s="160" t="s">
        <v>352</v>
      </c>
      <c r="D35" s="219"/>
      <c r="E35" s="219"/>
      <c r="F35" s="219"/>
      <c r="G35" s="219"/>
      <c r="H35" s="216"/>
      <c r="I35" s="216"/>
      <c r="J35" s="216"/>
      <c r="K35" s="216"/>
      <c r="L35" s="216"/>
      <c r="M35" s="216"/>
      <c r="N35" s="210"/>
      <c r="O35" s="210"/>
      <c r="P35" s="216"/>
      <c r="Q35" s="216"/>
      <c r="R35" s="216"/>
      <c r="S35" s="216"/>
      <c r="T35" s="216"/>
      <c r="U35" s="216"/>
      <c r="V35" s="216"/>
      <c r="W35" s="216"/>
      <c r="X35" s="214"/>
      <c r="Y35" s="214"/>
      <c r="Z35" s="214"/>
      <c r="AJ35" s="212"/>
      <c r="AK35" s="212"/>
      <c r="AL35" s="212"/>
      <c r="AM35" s="212"/>
    </row>
    <row r="36" spans="2:59">
      <c r="B36" s="218">
        <v>30</v>
      </c>
      <c r="C36" s="157" t="s">
        <v>353</v>
      </c>
      <c r="D36" s="219">
        <v>-2.3273662943973363</v>
      </c>
      <c r="E36" s="219">
        <v>7.9739422507856261E-3</v>
      </c>
      <c r="F36" s="219">
        <v>-1.3797291410992045</v>
      </c>
      <c r="G36" s="219">
        <v>0.91439929843075163</v>
      </c>
      <c r="H36" s="219">
        <v>0.22902811077227625</v>
      </c>
      <c r="I36" s="219">
        <v>-3.0714377683829071</v>
      </c>
      <c r="J36" s="219">
        <v>0.95214264188632569</v>
      </c>
      <c r="K36" s="219">
        <v>0.48050437063163542</v>
      </c>
      <c r="L36" s="216">
        <v>-3.427704446982915</v>
      </c>
      <c r="M36" s="216">
        <v>-4.0820129771194331</v>
      </c>
      <c r="N36" s="210">
        <v>-2.6989064928413597</v>
      </c>
      <c r="O36" s="210">
        <v>-2.0601376830378513</v>
      </c>
      <c r="P36" s="217">
        <v>0.63337805974232708</v>
      </c>
      <c r="Q36" s="217">
        <v>1.6233693775771485</v>
      </c>
      <c r="R36" s="217">
        <v>0.78197063896980978</v>
      </c>
      <c r="S36" s="217">
        <v>0.77473695190164449</v>
      </c>
      <c r="T36" s="217">
        <v>-0.24505108143515031</v>
      </c>
      <c r="U36" s="217">
        <v>-6.3943987650432632E-2</v>
      </c>
      <c r="V36" s="217">
        <v>1.0658651670867982</v>
      </c>
      <c r="W36" s="217">
        <v>1.1652038006914012</v>
      </c>
      <c r="X36" s="219">
        <v>-2.4208415822856608</v>
      </c>
      <c r="Y36" s="219">
        <v>-3.2447861319419644</v>
      </c>
      <c r="Z36" s="219">
        <v>-4.6115296392770659</v>
      </c>
      <c r="AA36" s="219">
        <v>-4.9473048433334554</v>
      </c>
      <c r="AB36" s="219">
        <v>-3.9593513644187226</v>
      </c>
      <c r="AC36" s="219">
        <v>-3.334865501713594</v>
      </c>
      <c r="AD36" s="219">
        <v>-3.5413494405236463</v>
      </c>
      <c r="AE36" s="219">
        <v>-2.7111545512554329</v>
      </c>
      <c r="AF36" s="219">
        <v>-1.8373869858652654</v>
      </c>
      <c r="AG36" s="219">
        <v>-1.7156149301140431</v>
      </c>
      <c r="AH36" s="219">
        <v>-2.507443013529624</v>
      </c>
      <c r="AI36" s="219">
        <v>-1.9577670907154499</v>
      </c>
      <c r="AJ36" s="214">
        <v>-0.308464886435317</v>
      </c>
      <c r="AK36" s="214">
        <v>0.76347798250260723</v>
      </c>
      <c r="AL36" s="214">
        <v>1.4602945043386626</v>
      </c>
      <c r="AM36" s="214">
        <v>2.1390430847030331</v>
      </c>
      <c r="AN36" s="214">
        <v>1.5935236472091958</v>
      </c>
      <c r="AO36" s="214">
        <v>1.143440144115516</v>
      </c>
      <c r="AP36" s="214">
        <v>1.3397699583409803</v>
      </c>
      <c r="AQ36" s="214">
        <v>0.63922210625764819</v>
      </c>
      <c r="AR36" s="214">
        <v>0.37178723807225822</v>
      </c>
      <c r="AS36" s="214">
        <v>0.49503921604285495</v>
      </c>
      <c r="AT36" s="214">
        <v>1.312298822114542</v>
      </c>
      <c r="AU36" s="214">
        <v>0.52073903784410902</v>
      </c>
      <c r="AV36" s="214">
        <v>2.8777164930772869E-2</v>
      </c>
      <c r="AW36" s="214">
        <v>-0.61924982307147047</v>
      </c>
      <c r="AX36" s="214">
        <v>-0.14331864295644436</v>
      </c>
      <c r="AY36" s="214">
        <v>-0.37585718978847638</v>
      </c>
      <c r="AZ36" s="214">
        <v>-5.4843663298612455E-2</v>
      </c>
      <c r="BA36" s="214">
        <v>0.2382951243138649</v>
      </c>
      <c r="BB36" s="214">
        <v>0.75403940447303341</v>
      </c>
      <c r="BC36" s="214">
        <v>1.2149800994638866</v>
      </c>
      <c r="BD36" s="214">
        <v>1.2285828388715885</v>
      </c>
      <c r="BE36" s="214">
        <v>1.1118737308520821</v>
      </c>
      <c r="BF36" s="214">
        <v>1.0537490915956198</v>
      </c>
      <c r="BG36" s="214">
        <v>1.3302183470618161</v>
      </c>
    </row>
    <row r="37" spans="2:59">
      <c r="B37" s="218">
        <v>31</v>
      </c>
      <c r="C37" s="220" t="s">
        <v>237</v>
      </c>
      <c r="D37" s="219">
        <v>-2.0614373569112701</v>
      </c>
      <c r="E37" s="219">
        <v>-0.96300335301941686</v>
      </c>
      <c r="F37" s="219">
        <v>-1.2219655552115967</v>
      </c>
      <c r="G37" s="219">
        <v>1.2088320213708101</v>
      </c>
      <c r="H37" s="219">
        <v>-0.19087678951038356</v>
      </c>
      <c r="I37" s="219">
        <v>-4.0541026518384911</v>
      </c>
      <c r="J37" s="219">
        <v>0.310355339561184</v>
      </c>
      <c r="K37" s="219">
        <v>0.32898904275187135</v>
      </c>
      <c r="L37" s="216">
        <v>-3.9630866564194065</v>
      </c>
      <c r="M37" s="216">
        <v>-5.2517403927803912</v>
      </c>
      <c r="N37" s="210">
        <v>-3.7275306366030776</v>
      </c>
      <c r="O37" s="210">
        <v>-3.2637350737820299</v>
      </c>
      <c r="P37" s="217">
        <v>-0.56865772557092953</v>
      </c>
      <c r="Q37" s="217">
        <v>0.99064880606658789</v>
      </c>
      <c r="R37" s="217">
        <v>0.35206056293195331</v>
      </c>
      <c r="S37" s="217">
        <v>0.46719366301812215</v>
      </c>
      <c r="T37" s="217">
        <v>-1.5122374517275716E-2</v>
      </c>
      <c r="U37" s="217">
        <v>-0.24419678865051253</v>
      </c>
      <c r="V37" s="217">
        <v>0.65851744177238913</v>
      </c>
      <c r="W37" s="217">
        <v>0.9192042274278549</v>
      </c>
      <c r="X37" s="219">
        <v>-2.8811326648003615</v>
      </c>
      <c r="Y37" s="219">
        <v>-3.8254088490074878</v>
      </c>
      <c r="Z37" s="219">
        <v>-5.1648565135068054</v>
      </c>
      <c r="AA37" s="219">
        <v>-5.8971515422821028</v>
      </c>
      <c r="AB37" s="219">
        <v>-5.1867490542975787</v>
      </c>
      <c r="AC37" s="219">
        <v>-4.6726320172762854</v>
      </c>
      <c r="AD37" s="219">
        <v>-4.5425885283536616</v>
      </c>
      <c r="AE37" s="219">
        <v>-3.6379186927171503</v>
      </c>
      <c r="AF37" s="219">
        <v>-2.9701396466053893</v>
      </c>
      <c r="AG37" s="219">
        <v>-3.1074524180875045</v>
      </c>
      <c r="AH37" s="219">
        <v>-3.7378152716902662</v>
      </c>
      <c r="AI37" s="219">
        <v>-2.9614181233548038</v>
      </c>
      <c r="AJ37" s="214">
        <v>-1.5651030950487979</v>
      </c>
      <c r="AK37" s="214">
        <v>-0.38169133691934576</v>
      </c>
      <c r="AL37" s="214">
        <v>0.27364730582253571</v>
      </c>
      <c r="AM37" s="214">
        <v>1.2119767468144147</v>
      </c>
      <c r="AN37" s="214">
        <v>0.89394811799054708</v>
      </c>
      <c r="AO37" s="214">
        <v>0.87131074514998375</v>
      </c>
      <c r="AP37" s="214">
        <v>0.92443509006194802</v>
      </c>
      <c r="AQ37" s="214">
        <v>9.4525706640396834E-2</v>
      </c>
      <c r="AR37" s="214">
        <v>3.0438660537129181E-2</v>
      </c>
      <c r="AS37" s="214">
        <v>0.44149931136257692</v>
      </c>
      <c r="AT37" s="214">
        <v>1.1351790947824014</v>
      </c>
      <c r="AU37" s="214">
        <v>-0.14862536762952061</v>
      </c>
      <c r="AV37" s="214">
        <v>-0.176552597453977</v>
      </c>
      <c r="AW37" s="214">
        <v>-8.9706644069380559E-2</v>
      </c>
      <c r="AX37" s="214">
        <v>0.21821877779188981</v>
      </c>
      <c r="AY37" s="214">
        <v>-0.36463969496955428</v>
      </c>
      <c r="AZ37" s="214">
        <v>-9.7269091963227083E-2</v>
      </c>
      <c r="BA37" s="214">
        <v>-0.27614516655319221</v>
      </c>
      <c r="BB37" s="214">
        <v>0.34660140032210052</v>
      </c>
      <c r="BC37" s="214">
        <v>0.80564192007280155</v>
      </c>
      <c r="BD37" s="214">
        <v>0.8294791113806923</v>
      </c>
      <c r="BE37" s="214">
        <v>0.69379535159134775</v>
      </c>
      <c r="BF37" s="214">
        <v>0.73453550895561648</v>
      </c>
      <c r="BG37" s="214">
        <v>1.3258937149933416</v>
      </c>
    </row>
    <row r="38" spans="2:59">
      <c r="B38" s="218">
        <v>32</v>
      </c>
      <c r="C38" s="220" t="s">
        <v>238</v>
      </c>
      <c r="D38" s="219">
        <v>-1.6350174147560068</v>
      </c>
      <c r="E38" s="219">
        <v>-1.9778008584804212</v>
      </c>
      <c r="F38" s="219">
        <v>-3.0494503132674566</v>
      </c>
      <c r="G38" s="219">
        <v>2.8819288528012521E-3</v>
      </c>
      <c r="H38" s="219">
        <v>-1.5815175652196132</v>
      </c>
      <c r="I38" s="219">
        <v>-3.6383202901126026</v>
      </c>
      <c r="J38" s="219">
        <v>0.92088593293951249</v>
      </c>
      <c r="K38" s="219"/>
      <c r="L38" s="216">
        <v>-4.4374210110974985</v>
      </c>
      <c r="M38" s="216">
        <v>-4.7532245090702361</v>
      </c>
      <c r="N38" s="210">
        <v>-3.0705615177459009</v>
      </c>
      <c r="O38" s="210">
        <v>-2.266867384671329</v>
      </c>
      <c r="P38" s="217">
        <v>1.1236141092320935</v>
      </c>
      <c r="Q38" s="217">
        <v>2.725777345481518</v>
      </c>
      <c r="R38" s="217">
        <v>0.30292254948408015</v>
      </c>
      <c r="S38" s="217">
        <v>-0.44172542727864084</v>
      </c>
      <c r="T38" s="217">
        <v>-2.1587099520673263</v>
      </c>
      <c r="U38" s="217">
        <v>-1.6547508517626284</v>
      </c>
      <c r="V38" s="217">
        <v>0.29353246686132195</v>
      </c>
      <c r="W38" s="217"/>
      <c r="X38" s="214"/>
      <c r="Y38" s="214"/>
      <c r="Z38" s="214"/>
      <c r="AA38" s="214"/>
      <c r="AB38" s="214"/>
      <c r="AC38" s="214"/>
      <c r="AD38" s="214"/>
    </row>
    <row r="39" spans="2:59">
      <c r="B39" s="218">
        <v>33</v>
      </c>
      <c r="C39" s="157" t="s">
        <v>239</v>
      </c>
      <c r="D39" s="221">
        <v>1.3268083333333331</v>
      </c>
      <c r="E39" s="221">
        <v>1.3917083333333335</v>
      </c>
      <c r="F39" s="221">
        <v>1.2856000000000001</v>
      </c>
      <c r="G39" s="221">
        <v>1.3281499999999999</v>
      </c>
      <c r="H39" s="221">
        <v>1.3288416666666667</v>
      </c>
      <c r="I39" s="221">
        <v>1.1096250000000001</v>
      </c>
      <c r="J39" s="221">
        <v>1.1066083333333332</v>
      </c>
      <c r="K39" s="221">
        <v>1.1292916666666666</v>
      </c>
      <c r="L39" s="222">
        <v>1.1269666666666667</v>
      </c>
      <c r="M39" s="222">
        <v>1.1047333333333331</v>
      </c>
      <c r="N39" s="221">
        <v>1.1118666666666666</v>
      </c>
      <c r="O39" s="221">
        <v>1.0949333333333333</v>
      </c>
      <c r="P39" s="221">
        <v>1.1017666666666666</v>
      </c>
      <c r="Q39" s="221">
        <v>1.1293</v>
      </c>
      <c r="R39" s="221">
        <v>1.1164333333333334</v>
      </c>
      <c r="S39" s="221">
        <v>1.0789333333333333</v>
      </c>
      <c r="T39" s="221">
        <v>1.0647333333333335</v>
      </c>
      <c r="U39" s="221">
        <v>1.1003333333333332</v>
      </c>
      <c r="V39" s="221">
        <v>1.1744333333333334</v>
      </c>
      <c r="W39" s="221">
        <v>1.1776666666666669</v>
      </c>
      <c r="X39" s="223">
        <v>1.1620999999999999</v>
      </c>
      <c r="Y39" s="223">
        <v>1.135</v>
      </c>
      <c r="Z39" s="223">
        <v>1.0838000000000001</v>
      </c>
      <c r="AA39" s="223">
        <v>1.0779000000000001</v>
      </c>
      <c r="AB39" s="223">
        <v>1.115</v>
      </c>
      <c r="AC39" s="223">
        <v>1.1213</v>
      </c>
      <c r="AD39" s="223">
        <v>1.0995999999999999</v>
      </c>
      <c r="AE39" s="223">
        <v>1.1138999999999999</v>
      </c>
      <c r="AF39" s="223">
        <v>1.1221000000000001</v>
      </c>
      <c r="AG39" s="223">
        <v>1.1234999999999999</v>
      </c>
      <c r="AH39" s="223">
        <v>1.0736000000000001</v>
      </c>
      <c r="AI39" s="223">
        <v>1.0876999999999999</v>
      </c>
      <c r="AJ39" s="223">
        <v>1.0860000000000001</v>
      </c>
      <c r="AK39" s="223">
        <v>1.1093</v>
      </c>
      <c r="AL39" s="223">
        <v>1.1100000000000001</v>
      </c>
      <c r="AM39" s="223">
        <v>1.1338999999999999</v>
      </c>
      <c r="AN39" s="223">
        <v>1.1311</v>
      </c>
      <c r="AO39" s="223">
        <v>1.1229</v>
      </c>
      <c r="AP39" s="223">
        <v>1.1069</v>
      </c>
      <c r="AQ39" s="223">
        <v>1.1212</v>
      </c>
      <c r="AR39" s="223">
        <v>1.1212</v>
      </c>
      <c r="AS39" s="223">
        <v>1.1026</v>
      </c>
      <c r="AT39" s="223">
        <v>1.0799000000000001</v>
      </c>
      <c r="AU39" s="223">
        <v>1.0543</v>
      </c>
      <c r="AV39" s="223">
        <v>1.0613999999999999</v>
      </c>
      <c r="AW39" s="223">
        <v>1.0643</v>
      </c>
      <c r="AX39" s="223">
        <v>1.0685</v>
      </c>
      <c r="AY39" s="223">
        <v>1.0723</v>
      </c>
      <c r="AZ39" s="163">
        <v>1.1057999999999999</v>
      </c>
      <c r="BA39" s="163">
        <v>1.1229</v>
      </c>
      <c r="BB39" s="163">
        <v>1.1511</v>
      </c>
      <c r="BC39" s="163">
        <v>1.1807000000000001</v>
      </c>
      <c r="BD39" s="163">
        <v>1.1915</v>
      </c>
      <c r="BE39" s="163">
        <v>1.1756</v>
      </c>
      <c r="BF39" s="163">
        <v>1.1738</v>
      </c>
      <c r="BG39" s="163">
        <v>1.1836</v>
      </c>
    </row>
    <row r="40" spans="2:59">
      <c r="C40" s="166"/>
      <c r="L40" s="166"/>
      <c r="M40" s="166"/>
      <c r="N40" s="166"/>
      <c r="O40" s="166"/>
      <c r="P40" s="166"/>
      <c r="Q40" s="166"/>
      <c r="R40" s="166"/>
      <c r="S40" s="166"/>
      <c r="T40" s="166"/>
      <c r="U40" s="166"/>
      <c r="V40" s="166"/>
      <c r="W40" s="166"/>
      <c r="AY40" s="214"/>
    </row>
    <row r="41" spans="2:59">
      <c r="C41" s="166"/>
      <c r="L41" s="247"/>
      <c r="M41" s="247"/>
      <c r="N41" s="247"/>
      <c r="O41" s="247"/>
      <c r="P41" s="247"/>
      <c r="Q41" s="247"/>
      <c r="R41" s="247"/>
      <c r="S41" s="247"/>
      <c r="T41" s="166"/>
      <c r="U41" s="166"/>
      <c r="V41" s="166"/>
      <c r="W41" s="166"/>
    </row>
    <row r="42" spans="2:59">
      <c r="C42" s="166"/>
      <c r="L42" s="247"/>
      <c r="M42" s="247"/>
      <c r="N42" s="247"/>
      <c r="O42" s="247"/>
      <c r="P42" s="247"/>
      <c r="Q42" s="247"/>
      <c r="R42" s="247"/>
      <c r="S42" s="247"/>
      <c r="T42" s="166"/>
      <c r="U42" s="166"/>
      <c r="V42" s="166"/>
      <c r="W42" s="166"/>
    </row>
    <row r="43" spans="2:59">
      <c r="C43" s="166"/>
      <c r="L43" s="247"/>
      <c r="M43" s="247"/>
      <c r="N43" s="247"/>
      <c r="O43" s="247"/>
      <c r="P43" s="247"/>
      <c r="Q43" s="247"/>
      <c r="R43" s="247"/>
      <c r="S43" s="247"/>
      <c r="T43" s="166"/>
      <c r="U43" s="166"/>
      <c r="V43" s="166"/>
      <c r="W43" s="166"/>
    </row>
    <row r="44" spans="2:59">
      <c r="B44" s="224" t="s">
        <v>242</v>
      </c>
      <c r="C44" s="164"/>
      <c r="D44" s="164"/>
      <c r="E44" s="164"/>
      <c r="F44" s="164"/>
      <c r="G44" s="164"/>
      <c r="H44" s="164"/>
      <c r="I44" s="164"/>
      <c r="J44" s="164"/>
      <c r="K44" s="164"/>
      <c r="L44" s="417"/>
      <c r="M44" s="417"/>
      <c r="N44" s="416"/>
      <c r="O44" s="416"/>
      <c r="P44" s="416"/>
      <c r="Q44" s="416"/>
      <c r="R44" s="416"/>
      <c r="S44" s="416"/>
      <c r="T44" s="164"/>
      <c r="U44" s="164"/>
      <c r="V44" s="164"/>
      <c r="W44" s="164"/>
    </row>
    <row r="45" spans="2:59">
      <c r="B45" s="225"/>
      <c r="C45" s="166"/>
      <c r="L45" s="214"/>
      <c r="M45" s="214"/>
      <c r="N45" s="214"/>
      <c r="O45" s="214"/>
      <c r="P45" s="214"/>
      <c r="Q45" s="214"/>
      <c r="R45" s="214"/>
      <c r="S45" s="214"/>
    </row>
    <row r="46" spans="2:59" ht="15">
      <c r="B46" s="341" t="s">
        <v>354</v>
      </c>
      <c r="L46" s="214"/>
      <c r="M46" s="214"/>
      <c r="N46" s="214"/>
      <c r="O46" s="214"/>
      <c r="P46" s="214"/>
      <c r="Q46" s="214"/>
      <c r="R46" s="214"/>
      <c r="S46" s="214"/>
    </row>
    <row r="47" spans="2:59">
      <c r="B47" s="226"/>
      <c r="C47" s="166"/>
      <c r="D47" s="227"/>
      <c r="E47" s="227"/>
      <c r="F47" s="227"/>
      <c r="G47" s="227"/>
      <c r="H47" s="227"/>
      <c r="I47" s="227"/>
      <c r="J47" s="227"/>
      <c r="K47" s="227"/>
      <c r="L47" s="214"/>
      <c r="M47" s="214"/>
      <c r="N47" s="214"/>
      <c r="O47" s="214"/>
      <c r="P47" s="214"/>
      <c r="Q47" s="214"/>
      <c r="R47" s="214"/>
      <c r="S47" s="214"/>
      <c r="T47" s="227"/>
      <c r="U47" s="227"/>
      <c r="V47" s="227"/>
      <c r="W47" s="227"/>
    </row>
    <row r="48" spans="2:59">
      <c r="C48" s="166"/>
      <c r="D48" s="227"/>
      <c r="E48" s="227"/>
      <c r="F48" s="227"/>
      <c r="G48" s="227"/>
      <c r="H48" s="227"/>
      <c r="I48" s="227"/>
      <c r="J48" s="227"/>
      <c r="K48" s="227"/>
      <c r="L48" s="214"/>
      <c r="M48" s="214"/>
      <c r="N48" s="214"/>
      <c r="O48" s="214"/>
      <c r="P48" s="214"/>
      <c r="Q48" s="214"/>
      <c r="R48" s="214"/>
      <c r="S48" s="214"/>
      <c r="T48" s="227"/>
      <c r="U48" s="227"/>
      <c r="V48" s="227"/>
      <c r="W48" s="227"/>
    </row>
    <row r="49" spans="1:23">
      <c r="C49" s="166"/>
      <c r="D49" s="227"/>
      <c r="E49" s="227"/>
      <c r="F49" s="227"/>
      <c r="G49" s="227"/>
      <c r="H49" s="227"/>
      <c r="I49" s="227"/>
      <c r="J49" s="227"/>
      <c r="K49" s="227"/>
      <c r="L49" s="228"/>
      <c r="M49" s="228"/>
      <c r="N49" s="227"/>
      <c r="O49" s="227"/>
      <c r="P49" s="227"/>
      <c r="Q49" s="227"/>
      <c r="R49" s="227"/>
      <c r="S49" s="227"/>
      <c r="T49" s="227"/>
      <c r="U49" s="227"/>
      <c r="V49" s="227"/>
      <c r="W49" s="227"/>
    </row>
    <row r="50" spans="1:23">
      <c r="A50" s="166"/>
      <c r="C50" s="166"/>
      <c r="D50" s="227"/>
      <c r="E50" s="227"/>
      <c r="F50" s="227"/>
      <c r="G50" s="227"/>
      <c r="H50" s="227"/>
      <c r="I50" s="227"/>
      <c r="J50" s="227"/>
      <c r="K50" s="227"/>
      <c r="L50" s="228"/>
      <c r="M50" s="228"/>
      <c r="N50" s="227"/>
      <c r="O50" s="227"/>
      <c r="P50" s="227"/>
      <c r="Q50" s="227"/>
      <c r="R50" s="227"/>
      <c r="S50" s="227"/>
      <c r="T50" s="227"/>
      <c r="U50" s="227"/>
      <c r="V50" s="227"/>
      <c r="W50" s="227"/>
    </row>
    <row r="51" spans="1:23">
      <c r="C51" s="166"/>
      <c r="D51" s="227"/>
      <c r="E51" s="227"/>
      <c r="F51" s="227"/>
      <c r="G51" s="227"/>
      <c r="H51" s="227"/>
      <c r="I51" s="227"/>
      <c r="J51" s="227"/>
      <c r="K51" s="227"/>
      <c r="L51" s="228"/>
      <c r="M51" s="228"/>
      <c r="N51" s="227"/>
      <c r="O51" s="227"/>
      <c r="P51" s="227"/>
      <c r="Q51" s="227"/>
      <c r="R51" s="227"/>
      <c r="S51" s="227"/>
      <c r="T51" s="227"/>
      <c r="U51" s="227"/>
      <c r="V51" s="227"/>
      <c r="W51" s="227"/>
    </row>
    <row r="52" spans="1:23">
      <c r="C52" s="166"/>
      <c r="D52" s="227"/>
      <c r="E52" s="227"/>
      <c r="F52" s="227"/>
      <c r="G52" s="227"/>
      <c r="H52" s="227"/>
      <c r="I52" s="227"/>
      <c r="J52" s="227"/>
      <c r="K52" s="227"/>
      <c r="L52" s="228"/>
      <c r="M52" s="228"/>
      <c r="N52" s="227"/>
      <c r="O52" s="227"/>
      <c r="P52" s="227"/>
      <c r="Q52" s="227"/>
      <c r="R52" s="227"/>
      <c r="S52" s="227"/>
      <c r="T52" s="227"/>
      <c r="U52" s="227"/>
      <c r="V52" s="227"/>
      <c r="W52" s="227"/>
    </row>
    <row r="53" spans="1:23">
      <c r="C53" s="166"/>
      <c r="D53" s="227"/>
      <c r="E53" s="227"/>
      <c r="F53" s="227"/>
      <c r="G53" s="227"/>
      <c r="H53" s="227"/>
      <c r="I53" s="227"/>
      <c r="J53" s="227"/>
      <c r="K53" s="227"/>
      <c r="L53" s="228"/>
      <c r="M53" s="228"/>
      <c r="N53" s="227"/>
      <c r="O53" s="227"/>
      <c r="P53" s="227"/>
      <c r="Q53" s="227"/>
      <c r="R53" s="227"/>
      <c r="S53" s="227"/>
      <c r="T53" s="227"/>
      <c r="U53" s="443"/>
      <c r="V53" s="443"/>
      <c r="W53" s="443"/>
    </row>
    <row r="54" spans="1:23">
      <c r="C54" s="166"/>
      <c r="D54" s="227"/>
      <c r="E54" s="227"/>
      <c r="F54" s="227"/>
      <c r="G54" s="227"/>
      <c r="H54" s="227"/>
      <c r="I54" s="227"/>
      <c r="J54" s="227"/>
      <c r="K54" s="227"/>
      <c r="L54" s="228"/>
      <c r="M54" s="228"/>
      <c r="N54" s="227"/>
      <c r="O54" s="227"/>
      <c r="P54" s="227"/>
      <c r="Q54" s="227"/>
      <c r="R54" s="227"/>
      <c r="S54" s="227"/>
      <c r="T54" s="227"/>
      <c r="U54" s="443"/>
      <c r="V54" s="443"/>
      <c r="W54" s="443"/>
    </row>
    <row r="55" spans="1:23">
      <c r="C55" s="166"/>
      <c r="D55" s="227"/>
      <c r="E55" s="227"/>
      <c r="F55" s="227"/>
      <c r="G55" s="227"/>
      <c r="H55" s="227"/>
      <c r="I55" s="227"/>
      <c r="J55" s="227"/>
      <c r="K55" s="227"/>
      <c r="L55" s="228"/>
      <c r="M55" s="228"/>
      <c r="N55" s="227"/>
      <c r="O55" s="227"/>
      <c r="P55" s="227"/>
      <c r="Q55" s="227"/>
      <c r="R55" s="227"/>
      <c r="S55" s="227"/>
      <c r="T55" s="227"/>
      <c r="U55" s="443"/>
      <c r="V55" s="443"/>
      <c r="W55" s="443"/>
    </row>
    <row r="56" spans="1:23">
      <c r="C56" s="166"/>
      <c r="D56" s="227"/>
      <c r="E56" s="227"/>
      <c r="F56" s="227"/>
      <c r="G56" s="227"/>
      <c r="H56" s="227"/>
      <c r="I56" s="227"/>
      <c r="J56" s="227"/>
      <c r="K56" s="227"/>
      <c r="L56" s="228"/>
      <c r="M56" s="228"/>
      <c r="N56" s="227"/>
      <c r="O56" s="227"/>
      <c r="P56" s="227"/>
      <c r="Q56" s="227"/>
      <c r="R56" s="227"/>
      <c r="S56" s="227"/>
      <c r="T56" s="227"/>
      <c r="U56" s="443"/>
      <c r="V56" s="443"/>
      <c r="W56" s="443"/>
    </row>
    <row r="57" spans="1:23">
      <c r="C57" s="166"/>
      <c r="D57" s="227"/>
      <c r="E57" s="227"/>
      <c r="F57" s="227"/>
      <c r="G57" s="227"/>
      <c r="H57" s="227"/>
      <c r="I57" s="227"/>
      <c r="J57" s="227"/>
      <c r="K57" s="227"/>
      <c r="L57" s="228"/>
      <c r="M57" s="228"/>
      <c r="N57" s="227"/>
      <c r="O57" s="227"/>
      <c r="P57" s="227"/>
      <c r="Q57" s="227"/>
      <c r="R57" s="227"/>
      <c r="S57" s="227"/>
      <c r="T57" s="227"/>
      <c r="U57" s="443"/>
      <c r="V57" s="443"/>
      <c r="W57" s="443"/>
    </row>
    <row r="58" spans="1:23">
      <c r="C58" s="166"/>
      <c r="D58" s="227"/>
      <c r="E58" s="227"/>
      <c r="F58" s="227"/>
      <c r="G58" s="227"/>
      <c r="H58" s="227"/>
      <c r="I58" s="227"/>
      <c r="J58" s="227"/>
      <c r="K58" s="227"/>
      <c r="L58" s="228"/>
      <c r="M58" s="228"/>
      <c r="N58" s="227"/>
      <c r="O58" s="227"/>
      <c r="P58" s="227"/>
      <c r="Q58" s="227"/>
      <c r="R58" s="227"/>
      <c r="S58" s="227"/>
      <c r="T58" s="227"/>
      <c r="U58" s="227"/>
      <c r="V58" s="227"/>
      <c r="W58" s="227"/>
    </row>
    <row r="59" spans="1:23">
      <c r="C59" s="166"/>
      <c r="D59" s="227"/>
      <c r="E59" s="227"/>
      <c r="F59" s="227"/>
      <c r="G59" s="227"/>
      <c r="H59" s="227"/>
      <c r="I59" s="227"/>
      <c r="J59" s="227"/>
      <c r="K59" s="227"/>
      <c r="L59" s="228"/>
      <c r="M59" s="228"/>
      <c r="N59" s="227"/>
      <c r="O59" s="227"/>
      <c r="P59" s="227"/>
      <c r="Q59" s="227"/>
      <c r="R59" s="227"/>
      <c r="S59" s="227"/>
      <c r="T59" s="227"/>
      <c r="U59" s="227"/>
      <c r="V59" s="227"/>
      <c r="W59" s="227"/>
    </row>
    <row r="60" spans="1:23">
      <c r="C60" s="166"/>
      <c r="D60" s="227"/>
      <c r="E60" s="227"/>
      <c r="F60" s="227"/>
      <c r="G60" s="227"/>
      <c r="H60" s="227"/>
      <c r="I60" s="227"/>
      <c r="J60" s="227"/>
      <c r="K60" s="227"/>
      <c r="L60" s="228"/>
      <c r="M60" s="228"/>
      <c r="N60" s="227"/>
      <c r="O60" s="227"/>
      <c r="P60" s="227"/>
      <c r="Q60" s="227"/>
      <c r="R60" s="227"/>
      <c r="S60" s="227"/>
      <c r="T60" s="227"/>
      <c r="U60" s="227"/>
      <c r="V60" s="227"/>
      <c r="W60" s="227"/>
    </row>
    <row r="61" spans="1:23">
      <c r="C61" s="166"/>
      <c r="D61" s="227"/>
      <c r="E61" s="227"/>
      <c r="F61" s="227"/>
      <c r="G61" s="227"/>
      <c r="H61" s="227"/>
      <c r="I61" s="227"/>
      <c r="J61" s="227"/>
      <c r="K61" s="227"/>
      <c r="L61" s="228"/>
      <c r="M61" s="228"/>
      <c r="N61" s="227"/>
      <c r="O61" s="227"/>
      <c r="P61" s="227"/>
      <c r="Q61" s="227"/>
      <c r="R61" s="227"/>
      <c r="S61" s="227"/>
      <c r="T61" s="227"/>
      <c r="U61" s="227"/>
      <c r="V61" s="227"/>
      <c r="W61" s="227"/>
    </row>
    <row r="62" spans="1:23">
      <c r="C62" s="166"/>
      <c r="D62" s="227"/>
      <c r="E62" s="227"/>
      <c r="F62" s="227"/>
      <c r="G62" s="227"/>
      <c r="H62" s="227"/>
      <c r="I62" s="227"/>
      <c r="J62" s="227"/>
      <c r="K62" s="227"/>
      <c r="L62" s="228"/>
      <c r="M62" s="228"/>
      <c r="N62" s="227"/>
      <c r="O62" s="227"/>
      <c r="P62" s="227"/>
      <c r="Q62" s="227"/>
      <c r="R62" s="227"/>
      <c r="S62" s="227"/>
      <c r="T62" s="227"/>
      <c r="U62" s="227"/>
      <c r="V62" s="227"/>
      <c r="W62" s="227"/>
    </row>
    <row r="63" spans="1:23">
      <c r="C63" s="166"/>
      <c r="D63" s="227"/>
      <c r="E63" s="227"/>
      <c r="F63" s="227"/>
      <c r="G63" s="227"/>
      <c r="H63" s="227"/>
      <c r="I63" s="227"/>
      <c r="J63" s="227"/>
      <c r="K63" s="227"/>
      <c r="L63" s="228"/>
      <c r="M63" s="228"/>
      <c r="N63" s="227"/>
      <c r="O63" s="227"/>
      <c r="P63" s="227"/>
      <c r="Q63" s="227"/>
      <c r="R63" s="227"/>
      <c r="S63" s="227"/>
      <c r="T63" s="227"/>
      <c r="U63" s="227"/>
      <c r="V63" s="227"/>
      <c r="W63" s="227"/>
    </row>
    <row r="64" spans="1:23">
      <c r="C64" s="166"/>
      <c r="D64" s="227"/>
      <c r="E64" s="227"/>
      <c r="F64" s="227"/>
      <c r="G64" s="227"/>
      <c r="H64" s="227"/>
      <c r="I64" s="227"/>
      <c r="J64" s="227"/>
      <c r="K64" s="227"/>
      <c r="L64" s="228"/>
      <c r="M64" s="228"/>
      <c r="N64" s="227"/>
      <c r="O64" s="227"/>
      <c r="P64" s="227"/>
      <c r="Q64" s="227"/>
      <c r="R64" s="227"/>
      <c r="S64" s="227"/>
      <c r="T64" s="227"/>
      <c r="U64" s="227"/>
      <c r="V64" s="227"/>
      <c r="W64" s="227"/>
    </row>
    <row r="65" spans="3:23">
      <c r="C65" s="166"/>
      <c r="D65" s="227"/>
      <c r="E65" s="227"/>
      <c r="F65" s="227"/>
      <c r="G65" s="227"/>
      <c r="H65" s="227"/>
      <c r="I65" s="227"/>
      <c r="J65" s="227"/>
      <c r="K65" s="227"/>
      <c r="L65" s="228"/>
      <c r="M65" s="228"/>
      <c r="N65" s="227"/>
      <c r="O65" s="227"/>
      <c r="P65" s="227"/>
      <c r="Q65" s="227"/>
      <c r="R65" s="227"/>
      <c r="S65" s="227"/>
      <c r="T65" s="227"/>
      <c r="U65" s="227"/>
      <c r="V65" s="227"/>
      <c r="W65" s="227"/>
    </row>
    <row r="66" spans="3:23">
      <c r="C66" s="166"/>
      <c r="D66" s="227"/>
      <c r="E66" s="227"/>
      <c r="F66" s="227"/>
      <c r="G66" s="227"/>
      <c r="H66" s="227"/>
      <c r="I66" s="227"/>
      <c r="J66" s="227"/>
      <c r="K66" s="227"/>
      <c r="L66" s="228"/>
      <c r="M66" s="228"/>
      <c r="N66" s="227"/>
      <c r="O66" s="227"/>
      <c r="P66" s="227"/>
      <c r="Q66" s="227"/>
      <c r="R66" s="227"/>
      <c r="S66" s="227"/>
      <c r="T66" s="227"/>
      <c r="U66" s="227"/>
      <c r="V66" s="227"/>
      <c r="W66" s="227"/>
    </row>
    <row r="67" spans="3:23">
      <c r="C67" s="166"/>
      <c r="D67" s="227"/>
      <c r="E67" s="227"/>
      <c r="F67" s="227"/>
      <c r="G67" s="227"/>
      <c r="H67" s="227"/>
      <c r="I67" s="227"/>
      <c r="J67" s="227"/>
      <c r="K67" s="227"/>
      <c r="L67" s="228"/>
      <c r="M67" s="228"/>
      <c r="N67" s="227"/>
      <c r="O67" s="227"/>
      <c r="P67" s="227"/>
      <c r="Q67" s="227"/>
      <c r="R67" s="227"/>
      <c r="S67" s="227"/>
      <c r="T67" s="227"/>
      <c r="U67" s="227"/>
      <c r="V67" s="227"/>
      <c r="W67" s="227"/>
    </row>
    <row r="68" spans="3:23">
      <c r="C68" s="166"/>
      <c r="D68" s="227"/>
      <c r="E68" s="227"/>
      <c r="F68" s="227"/>
      <c r="G68" s="227"/>
      <c r="H68" s="227"/>
      <c r="I68" s="227"/>
      <c r="J68" s="227"/>
      <c r="K68" s="227"/>
      <c r="L68" s="228"/>
      <c r="M68" s="228"/>
      <c r="N68" s="227"/>
      <c r="O68" s="227"/>
      <c r="P68" s="227"/>
      <c r="Q68" s="227"/>
      <c r="R68" s="227"/>
      <c r="S68" s="227"/>
      <c r="T68" s="227"/>
      <c r="U68" s="227"/>
      <c r="V68" s="227"/>
      <c r="W68" s="227"/>
    </row>
    <row r="69" spans="3:23">
      <c r="C69" s="166"/>
      <c r="D69" s="227"/>
      <c r="E69" s="227"/>
      <c r="F69" s="227"/>
      <c r="G69" s="227"/>
      <c r="H69" s="227"/>
      <c r="I69" s="227"/>
      <c r="J69" s="227"/>
      <c r="K69" s="227"/>
      <c r="L69" s="228"/>
      <c r="M69" s="228"/>
      <c r="N69" s="227"/>
      <c r="O69" s="227"/>
      <c r="P69" s="227"/>
      <c r="Q69" s="227"/>
      <c r="R69" s="227"/>
      <c r="S69" s="227"/>
      <c r="T69" s="227"/>
      <c r="U69" s="227"/>
      <c r="V69" s="227"/>
      <c r="W69" s="227"/>
    </row>
    <row r="70" spans="3:23">
      <c r="C70" s="166"/>
      <c r="D70" s="227"/>
      <c r="E70" s="227"/>
      <c r="F70" s="227"/>
      <c r="G70" s="227"/>
      <c r="H70" s="227"/>
      <c r="I70" s="227"/>
      <c r="J70" s="227"/>
      <c r="K70" s="227"/>
      <c r="L70" s="228"/>
      <c r="M70" s="228"/>
      <c r="N70" s="227"/>
      <c r="O70" s="227"/>
      <c r="P70" s="227"/>
      <c r="Q70" s="227"/>
      <c r="R70" s="227"/>
      <c r="S70" s="227"/>
      <c r="T70" s="227"/>
      <c r="U70" s="227"/>
      <c r="V70" s="227"/>
      <c r="W70" s="227"/>
    </row>
    <row r="71" spans="3:23">
      <c r="C71" s="166"/>
      <c r="D71" s="227"/>
      <c r="E71" s="227"/>
      <c r="F71" s="227"/>
      <c r="G71" s="227"/>
      <c r="H71" s="227"/>
      <c r="I71" s="227"/>
      <c r="J71" s="227"/>
      <c r="K71" s="227"/>
      <c r="L71" s="228"/>
      <c r="M71" s="228"/>
      <c r="N71" s="227"/>
      <c r="O71" s="227"/>
      <c r="P71" s="227"/>
      <c r="Q71" s="227"/>
      <c r="R71" s="227"/>
      <c r="S71" s="227"/>
      <c r="T71" s="227"/>
      <c r="U71" s="227"/>
      <c r="V71" s="227"/>
      <c r="W71" s="227"/>
    </row>
    <row r="72" spans="3:23">
      <c r="C72" s="166"/>
      <c r="D72" s="227"/>
      <c r="E72" s="227"/>
      <c r="F72" s="227"/>
      <c r="G72" s="227"/>
      <c r="H72" s="227"/>
      <c r="I72" s="227"/>
      <c r="J72" s="227"/>
      <c r="K72" s="227"/>
      <c r="L72" s="228"/>
      <c r="M72" s="228"/>
      <c r="N72" s="227"/>
      <c r="O72" s="227"/>
      <c r="P72" s="227"/>
      <c r="Q72" s="227"/>
      <c r="R72" s="227"/>
      <c r="S72" s="227"/>
      <c r="T72" s="227"/>
      <c r="U72" s="227"/>
      <c r="V72" s="227"/>
      <c r="W72" s="227"/>
    </row>
    <row r="73" spans="3:23">
      <c r="C73" s="166"/>
      <c r="D73" s="227"/>
      <c r="E73" s="227"/>
      <c r="F73" s="227"/>
      <c r="G73" s="227"/>
      <c r="H73" s="227"/>
      <c r="I73" s="227"/>
      <c r="J73" s="227"/>
      <c r="K73" s="227"/>
      <c r="L73" s="228"/>
      <c r="M73" s="228"/>
      <c r="N73" s="227"/>
      <c r="O73" s="227"/>
      <c r="P73" s="227"/>
      <c r="Q73" s="227"/>
      <c r="R73" s="227"/>
      <c r="S73" s="227"/>
      <c r="T73" s="227"/>
      <c r="U73" s="227"/>
      <c r="V73" s="227"/>
      <c r="W73" s="227"/>
    </row>
    <row r="74" spans="3:23">
      <c r="C74" s="166"/>
      <c r="D74" s="227"/>
      <c r="E74" s="227"/>
      <c r="F74" s="227"/>
      <c r="G74" s="227"/>
      <c r="H74" s="227"/>
      <c r="I74" s="227"/>
      <c r="J74" s="227"/>
      <c r="K74" s="227"/>
      <c r="L74" s="228"/>
      <c r="M74" s="228"/>
      <c r="N74" s="227"/>
      <c r="O74" s="227"/>
      <c r="P74" s="227"/>
      <c r="Q74" s="227"/>
      <c r="R74" s="227"/>
      <c r="S74" s="227"/>
      <c r="T74" s="227"/>
      <c r="U74" s="227"/>
      <c r="V74" s="227"/>
      <c r="W74" s="227"/>
    </row>
    <row r="75" spans="3:23">
      <c r="C75" s="166"/>
      <c r="D75" s="227"/>
      <c r="E75" s="227"/>
      <c r="F75" s="227"/>
      <c r="G75" s="227"/>
      <c r="H75" s="227"/>
      <c r="I75" s="227"/>
      <c r="J75" s="227"/>
      <c r="K75" s="227"/>
      <c r="L75" s="228"/>
      <c r="M75" s="228"/>
      <c r="N75" s="227"/>
      <c r="O75" s="227"/>
      <c r="P75" s="227"/>
      <c r="Q75" s="227"/>
      <c r="R75" s="227"/>
      <c r="S75" s="227"/>
      <c r="T75" s="227"/>
      <c r="U75" s="227"/>
      <c r="V75" s="227"/>
      <c r="W75" s="227"/>
    </row>
    <row r="76" spans="3:23">
      <c r="C76" s="166"/>
      <c r="L76" s="166"/>
      <c r="M76" s="166"/>
    </row>
    <row r="77" spans="3:23">
      <c r="C77" s="166"/>
      <c r="L77" s="166"/>
      <c r="M77" s="166"/>
    </row>
    <row r="78" spans="3:23">
      <c r="C78" s="166"/>
      <c r="D78" s="212"/>
      <c r="E78" s="212"/>
      <c r="F78" s="212"/>
      <c r="G78" s="212"/>
      <c r="H78" s="212"/>
      <c r="I78" s="212"/>
      <c r="J78" s="212"/>
      <c r="K78" s="212"/>
      <c r="L78" s="229"/>
      <c r="M78" s="229"/>
      <c r="N78" s="212"/>
      <c r="O78" s="212"/>
      <c r="P78" s="212"/>
      <c r="Q78" s="212"/>
      <c r="R78" s="212"/>
      <c r="S78" s="212"/>
      <c r="T78" s="212"/>
      <c r="U78" s="212"/>
      <c r="V78" s="212"/>
      <c r="W78" s="212"/>
    </row>
    <row r="79" spans="3:23">
      <c r="C79" s="166"/>
      <c r="D79" s="212"/>
      <c r="E79" s="212"/>
      <c r="F79" s="212"/>
      <c r="G79" s="212"/>
      <c r="H79" s="212"/>
      <c r="I79" s="212"/>
      <c r="J79" s="212"/>
      <c r="K79" s="212"/>
      <c r="L79" s="229"/>
      <c r="M79" s="229"/>
      <c r="N79" s="212"/>
      <c r="O79" s="212"/>
      <c r="P79" s="212"/>
      <c r="Q79" s="212"/>
      <c r="R79" s="212"/>
      <c r="S79" s="212"/>
      <c r="T79" s="212"/>
      <c r="U79" s="212"/>
      <c r="V79" s="212"/>
      <c r="W79" s="212"/>
    </row>
    <row r="80" spans="3:23">
      <c r="C80" s="166"/>
      <c r="D80" s="212"/>
      <c r="E80" s="212"/>
      <c r="F80" s="212"/>
      <c r="G80" s="212"/>
      <c r="H80" s="212"/>
      <c r="I80" s="212"/>
      <c r="J80" s="212"/>
      <c r="K80" s="212"/>
      <c r="L80" s="229"/>
      <c r="M80" s="229"/>
      <c r="N80" s="212"/>
      <c r="O80" s="212"/>
      <c r="P80" s="212"/>
      <c r="Q80" s="212"/>
      <c r="R80" s="212"/>
      <c r="S80" s="212"/>
      <c r="T80" s="212"/>
      <c r="U80" s="212"/>
      <c r="V80" s="212"/>
      <c r="W80" s="212"/>
    </row>
    <row r="81" spans="3:23">
      <c r="C81" s="166"/>
      <c r="D81" s="212"/>
      <c r="E81" s="212"/>
      <c r="F81" s="212"/>
      <c r="G81" s="212"/>
      <c r="H81" s="212"/>
      <c r="I81" s="212"/>
      <c r="J81" s="212"/>
      <c r="K81" s="212"/>
      <c r="L81" s="229"/>
      <c r="M81" s="229"/>
      <c r="N81" s="212"/>
      <c r="O81" s="212"/>
      <c r="P81" s="212"/>
      <c r="Q81" s="212"/>
      <c r="R81" s="212"/>
      <c r="S81" s="212"/>
      <c r="T81" s="212"/>
      <c r="U81" s="212"/>
      <c r="V81" s="212"/>
      <c r="W81" s="212"/>
    </row>
    <row r="82" spans="3:23">
      <c r="C82" s="166"/>
      <c r="D82" s="212"/>
      <c r="E82" s="212"/>
      <c r="F82" s="212"/>
      <c r="G82" s="212"/>
      <c r="H82" s="212"/>
      <c r="I82" s="212"/>
      <c r="J82" s="212"/>
      <c r="K82" s="212"/>
      <c r="L82" s="229"/>
      <c r="M82" s="229"/>
      <c r="N82" s="212"/>
      <c r="O82" s="212"/>
      <c r="P82" s="212"/>
      <c r="Q82" s="212"/>
      <c r="R82" s="212"/>
      <c r="S82" s="212"/>
      <c r="T82" s="212"/>
      <c r="U82" s="212"/>
      <c r="V82" s="212"/>
      <c r="W82" s="212"/>
    </row>
    <row r="83" spans="3:23">
      <c r="C83" s="166"/>
      <c r="D83" s="212"/>
      <c r="E83" s="212"/>
      <c r="F83" s="212"/>
      <c r="G83" s="212"/>
      <c r="H83" s="212"/>
      <c r="I83" s="212"/>
      <c r="J83" s="212"/>
      <c r="K83" s="212"/>
      <c r="L83" s="229"/>
      <c r="M83" s="229"/>
      <c r="N83" s="212"/>
      <c r="O83" s="212"/>
      <c r="P83" s="212"/>
      <c r="Q83" s="212"/>
      <c r="R83" s="212"/>
      <c r="S83" s="212"/>
      <c r="T83" s="212"/>
      <c r="U83" s="212"/>
      <c r="V83" s="212"/>
      <c r="W83" s="212"/>
    </row>
    <row r="84" spans="3:23">
      <c r="C84" s="166"/>
      <c r="D84" s="212"/>
      <c r="E84" s="212"/>
      <c r="F84" s="212"/>
      <c r="G84" s="212"/>
      <c r="H84" s="212"/>
      <c r="I84" s="212"/>
      <c r="J84" s="212"/>
      <c r="K84" s="212"/>
      <c r="L84" s="229"/>
      <c r="M84" s="229"/>
      <c r="N84" s="212"/>
      <c r="O84" s="212"/>
      <c r="P84" s="212"/>
      <c r="Q84" s="212"/>
      <c r="R84" s="212"/>
      <c r="S84" s="212"/>
      <c r="T84" s="212"/>
      <c r="U84" s="212"/>
      <c r="V84" s="212"/>
      <c r="W84" s="212"/>
    </row>
    <row r="85" spans="3:23">
      <c r="C85" s="166"/>
      <c r="D85" s="212"/>
      <c r="E85" s="212"/>
      <c r="F85" s="212"/>
      <c r="G85" s="212"/>
      <c r="H85" s="212"/>
      <c r="I85" s="212"/>
      <c r="J85" s="212"/>
      <c r="K85" s="212"/>
      <c r="L85" s="229"/>
      <c r="M85" s="229"/>
      <c r="N85" s="212"/>
      <c r="O85" s="212"/>
      <c r="P85" s="212"/>
      <c r="Q85" s="212"/>
      <c r="R85" s="212"/>
      <c r="S85" s="212"/>
      <c r="T85" s="212"/>
      <c r="U85" s="212"/>
      <c r="V85" s="212"/>
      <c r="W85" s="212"/>
    </row>
    <row r="86" spans="3:23">
      <c r="C86" s="166"/>
      <c r="D86" s="212"/>
      <c r="E86" s="212"/>
      <c r="F86" s="212"/>
      <c r="G86" s="212"/>
      <c r="H86" s="212"/>
      <c r="I86" s="212"/>
      <c r="J86" s="212"/>
      <c r="K86" s="212"/>
      <c r="L86" s="229"/>
      <c r="M86" s="229"/>
      <c r="N86" s="212"/>
      <c r="O86" s="212"/>
      <c r="P86" s="212"/>
      <c r="Q86" s="212"/>
      <c r="R86" s="212"/>
      <c r="S86" s="212"/>
      <c r="T86" s="212"/>
      <c r="U86" s="212"/>
      <c r="V86" s="212"/>
      <c r="W86" s="212"/>
    </row>
    <row r="87" spans="3:23">
      <c r="C87" s="166"/>
      <c r="D87" s="212"/>
      <c r="E87" s="212"/>
      <c r="F87" s="212"/>
      <c r="G87" s="212"/>
      <c r="H87" s="212"/>
      <c r="I87" s="212"/>
      <c r="J87" s="212"/>
      <c r="K87" s="212"/>
      <c r="L87" s="229"/>
      <c r="M87" s="229"/>
      <c r="N87" s="212"/>
      <c r="O87" s="212"/>
      <c r="P87" s="212"/>
      <c r="Q87" s="212"/>
      <c r="R87" s="212"/>
      <c r="S87" s="212"/>
      <c r="T87" s="212"/>
      <c r="U87" s="212"/>
      <c r="V87" s="212"/>
      <c r="W87" s="212"/>
    </row>
    <row r="88" spans="3:23">
      <c r="C88" s="166"/>
      <c r="D88" s="212"/>
      <c r="E88" s="212"/>
      <c r="F88" s="212"/>
      <c r="G88" s="212"/>
      <c r="H88" s="212"/>
      <c r="I88" s="212"/>
      <c r="J88" s="212"/>
      <c r="K88" s="212"/>
      <c r="L88" s="229"/>
      <c r="M88" s="229"/>
      <c r="N88" s="212"/>
      <c r="O88" s="212"/>
      <c r="P88" s="212"/>
      <c r="Q88" s="212"/>
      <c r="R88" s="212"/>
      <c r="S88" s="212"/>
      <c r="T88" s="212"/>
      <c r="U88" s="212"/>
      <c r="V88" s="212"/>
      <c r="W88" s="212"/>
    </row>
    <row r="89" spans="3:23">
      <c r="C89" s="166"/>
      <c r="D89" s="212"/>
      <c r="E89" s="212"/>
      <c r="F89" s="212"/>
      <c r="G89" s="212"/>
      <c r="H89" s="212"/>
      <c r="I89" s="212"/>
      <c r="J89" s="212"/>
      <c r="K89" s="212"/>
      <c r="L89" s="229"/>
      <c r="M89" s="229"/>
      <c r="N89" s="212"/>
      <c r="O89" s="212"/>
      <c r="P89" s="212"/>
      <c r="Q89" s="212"/>
      <c r="R89" s="212"/>
      <c r="S89" s="212"/>
      <c r="T89" s="212"/>
      <c r="U89" s="212"/>
      <c r="V89" s="212"/>
      <c r="W89" s="212"/>
    </row>
    <row r="90" spans="3:23">
      <c r="C90" s="166"/>
      <c r="D90" s="212"/>
      <c r="E90" s="212"/>
      <c r="F90" s="212"/>
      <c r="G90" s="212"/>
      <c r="H90" s="212"/>
      <c r="I90" s="212"/>
      <c r="J90" s="212"/>
      <c r="K90" s="212"/>
      <c r="L90" s="229"/>
      <c r="M90" s="229"/>
      <c r="N90" s="212"/>
      <c r="O90" s="212"/>
      <c r="P90" s="212"/>
      <c r="Q90" s="212"/>
      <c r="R90" s="212"/>
      <c r="S90" s="212"/>
      <c r="T90" s="212"/>
      <c r="U90" s="212"/>
      <c r="V90" s="212"/>
      <c r="W90" s="212"/>
    </row>
    <row r="91" spans="3:23">
      <c r="C91" s="166"/>
      <c r="D91" s="212"/>
      <c r="E91" s="212"/>
      <c r="F91" s="212"/>
      <c r="G91" s="212"/>
      <c r="H91" s="212"/>
      <c r="I91" s="212"/>
      <c r="J91" s="212"/>
      <c r="K91" s="212"/>
      <c r="L91" s="229"/>
      <c r="M91" s="229"/>
      <c r="N91" s="212"/>
      <c r="O91" s="212"/>
      <c r="P91" s="212"/>
      <c r="Q91" s="212"/>
      <c r="R91" s="212"/>
      <c r="S91" s="212"/>
      <c r="T91" s="212"/>
      <c r="U91" s="212"/>
      <c r="V91" s="212"/>
      <c r="W91" s="212"/>
    </row>
    <row r="92" spans="3:23">
      <c r="C92" s="166"/>
      <c r="D92" s="212"/>
      <c r="E92" s="212"/>
      <c r="F92" s="212"/>
      <c r="G92" s="212"/>
      <c r="H92" s="212"/>
      <c r="I92" s="212"/>
      <c r="J92" s="212"/>
      <c r="K92" s="212"/>
      <c r="L92" s="229"/>
      <c r="M92" s="229"/>
      <c r="N92" s="212"/>
      <c r="O92" s="212"/>
      <c r="P92" s="212"/>
      <c r="Q92" s="212"/>
      <c r="R92" s="212"/>
      <c r="S92" s="212"/>
      <c r="T92" s="212"/>
      <c r="U92" s="212"/>
      <c r="V92" s="212"/>
      <c r="W92" s="212"/>
    </row>
    <row r="93" spans="3:23">
      <c r="C93" s="166"/>
      <c r="D93" s="212"/>
      <c r="E93" s="212"/>
      <c r="F93" s="212"/>
      <c r="G93" s="212"/>
      <c r="H93" s="212"/>
      <c r="I93" s="212"/>
      <c r="J93" s="212"/>
      <c r="K93" s="212"/>
      <c r="L93" s="229"/>
      <c r="M93" s="229"/>
      <c r="N93" s="212"/>
      <c r="O93" s="212"/>
      <c r="P93" s="212"/>
      <c r="Q93" s="212"/>
      <c r="R93" s="212"/>
      <c r="S93" s="212"/>
      <c r="T93" s="212"/>
      <c r="U93" s="212"/>
      <c r="V93" s="212"/>
      <c r="W93" s="212"/>
    </row>
    <row r="94" spans="3:23">
      <c r="C94" s="166"/>
      <c r="D94" s="212"/>
      <c r="E94" s="212"/>
      <c r="F94" s="212"/>
      <c r="G94" s="212"/>
      <c r="H94" s="212"/>
      <c r="I94" s="212"/>
      <c r="J94" s="212"/>
      <c r="K94" s="212"/>
      <c r="L94" s="229"/>
      <c r="M94" s="229"/>
      <c r="N94" s="212"/>
      <c r="O94" s="212"/>
      <c r="P94" s="212"/>
      <c r="Q94" s="212"/>
      <c r="R94" s="212"/>
      <c r="S94" s="212"/>
      <c r="T94" s="212"/>
      <c r="U94" s="212"/>
      <c r="V94" s="212"/>
      <c r="W94" s="212"/>
    </row>
    <row r="95" spans="3:23">
      <c r="C95" s="166"/>
      <c r="D95" s="212"/>
      <c r="E95" s="212"/>
      <c r="F95" s="212"/>
      <c r="G95" s="212"/>
      <c r="H95" s="212"/>
      <c r="I95" s="212"/>
      <c r="J95" s="212"/>
      <c r="K95" s="212"/>
      <c r="L95" s="229"/>
      <c r="M95" s="229"/>
      <c r="N95" s="212"/>
      <c r="O95" s="212"/>
      <c r="P95" s="212"/>
      <c r="Q95" s="212"/>
      <c r="R95" s="212"/>
      <c r="S95" s="212"/>
      <c r="T95" s="212"/>
      <c r="U95" s="212"/>
      <c r="V95" s="212"/>
      <c r="W95" s="212"/>
    </row>
    <row r="96" spans="3:23">
      <c r="C96" s="166"/>
      <c r="D96" s="212"/>
      <c r="E96" s="212"/>
      <c r="F96" s="212"/>
      <c r="G96" s="212"/>
      <c r="H96" s="212"/>
      <c r="I96" s="212"/>
      <c r="J96" s="212"/>
      <c r="K96" s="212"/>
      <c r="L96" s="229"/>
      <c r="M96" s="229"/>
      <c r="N96" s="212"/>
      <c r="O96" s="212"/>
      <c r="P96" s="212"/>
      <c r="Q96" s="212"/>
      <c r="R96" s="212"/>
      <c r="S96" s="212"/>
      <c r="T96" s="212"/>
      <c r="U96" s="212"/>
      <c r="V96" s="212"/>
      <c r="W96" s="212"/>
    </row>
    <row r="97" spans="3:23">
      <c r="C97" s="166"/>
      <c r="D97" s="212"/>
      <c r="E97" s="212"/>
      <c r="F97" s="212"/>
      <c r="G97" s="212"/>
      <c r="H97" s="212"/>
      <c r="I97" s="212"/>
      <c r="J97" s="212"/>
      <c r="K97" s="212"/>
      <c r="L97" s="229"/>
      <c r="M97" s="229"/>
      <c r="N97" s="212"/>
      <c r="O97" s="212"/>
      <c r="P97" s="212"/>
      <c r="Q97" s="212"/>
      <c r="R97" s="212"/>
      <c r="S97" s="212"/>
      <c r="T97" s="212"/>
      <c r="U97" s="212"/>
      <c r="V97" s="212"/>
      <c r="W97" s="212"/>
    </row>
    <row r="98" spans="3:23">
      <c r="C98" s="166"/>
      <c r="D98" s="212"/>
      <c r="E98" s="212"/>
      <c r="F98" s="212"/>
      <c r="G98" s="212"/>
      <c r="H98" s="212"/>
      <c r="I98" s="212"/>
      <c r="J98" s="212"/>
      <c r="K98" s="212"/>
      <c r="L98" s="229"/>
      <c r="M98" s="229"/>
      <c r="N98" s="212"/>
      <c r="O98" s="212"/>
      <c r="P98" s="212"/>
      <c r="Q98" s="212"/>
      <c r="R98" s="212"/>
      <c r="S98" s="212"/>
      <c r="T98" s="212"/>
      <c r="U98" s="212"/>
      <c r="V98" s="212"/>
      <c r="W98" s="212"/>
    </row>
    <row r="99" spans="3:23">
      <c r="C99" s="166"/>
      <c r="D99" s="212"/>
      <c r="E99" s="212"/>
      <c r="F99" s="212"/>
      <c r="G99" s="212"/>
      <c r="H99" s="212"/>
      <c r="I99" s="212"/>
      <c r="J99" s="212"/>
      <c r="K99" s="212"/>
      <c r="L99" s="229"/>
      <c r="M99" s="229"/>
      <c r="N99" s="212"/>
      <c r="O99" s="212"/>
      <c r="P99" s="212"/>
      <c r="Q99" s="212"/>
      <c r="R99" s="212"/>
      <c r="S99" s="212"/>
      <c r="T99" s="212"/>
      <c r="U99" s="212"/>
      <c r="V99" s="212"/>
      <c r="W99" s="212"/>
    </row>
    <row r="100" spans="3:23">
      <c r="C100" s="166"/>
      <c r="D100" s="212"/>
      <c r="E100" s="212"/>
      <c r="F100" s="212"/>
      <c r="G100" s="212"/>
      <c r="H100" s="212"/>
      <c r="I100" s="212"/>
      <c r="J100" s="212"/>
      <c r="K100" s="212"/>
      <c r="L100" s="229"/>
      <c r="M100" s="229"/>
      <c r="N100" s="212"/>
      <c r="O100" s="212"/>
      <c r="P100" s="212"/>
      <c r="Q100" s="212"/>
      <c r="R100" s="212"/>
      <c r="S100" s="212"/>
      <c r="T100" s="212"/>
      <c r="U100" s="212"/>
      <c r="V100" s="212"/>
      <c r="W100" s="212"/>
    </row>
    <row r="101" spans="3:23">
      <c r="C101" s="166"/>
      <c r="D101" s="212"/>
      <c r="E101" s="212"/>
      <c r="F101" s="212"/>
      <c r="G101" s="212"/>
      <c r="H101" s="212"/>
      <c r="I101" s="212"/>
      <c r="J101" s="212"/>
      <c r="K101" s="212"/>
      <c r="L101" s="229"/>
      <c r="M101" s="229"/>
      <c r="N101" s="212"/>
      <c r="O101" s="212"/>
      <c r="P101" s="212"/>
      <c r="Q101" s="212"/>
      <c r="R101" s="212"/>
      <c r="S101" s="212"/>
      <c r="T101" s="212"/>
      <c r="U101" s="212"/>
      <c r="V101" s="212"/>
      <c r="W101" s="212"/>
    </row>
    <row r="102" spans="3:23">
      <c r="C102" s="166"/>
      <c r="D102" s="212"/>
      <c r="E102" s="212"/>
      <c r="F102" s="212"/>
      <c r="G102" s="212"/>
      <c r="H102" s="212"/>
      <c r="I102" s="212"/>
      <c r="J102" s="212"/>
      <c r="K102" s="212"/>
      <c r="L102" s="229"/>
      <c r="M102" s="229"/>
      <c r="N102" s="212"/>
      <c r="O102" s="212"/>
      <c r="P102" s="212"/>
      <c r="Q102" s="212"/>
      <c r="R102" s="212"/>
      <c r="S102" s="212"/>
      <c r="T102" s="212"/>
      <c r="U102" s="212"/>
      <c r="V102" s="212"/>
      <c r="W102" s="212"/>
    </row>
    <row r="103" spans="3:23">
      <c r="C103" s="166"/>
      <c r="D103" s="212"/>
      <c r="E103" s="212"/>
      <c r="F103" s="212"/>
      <c r="G103" s="212"/>
      <c r="H103" s="212"/>
      <c r="I103" s="212"/>
      <c r="J103" s="212"/>
      <c r="K103" s="212"/>
      <c r="L103" s="229"/>
      <c r="M103" s="229"/>
      <c r="N103" s="212"/>
      <c r="O103" s="212"/>
      <c r="P103" s="212"/>
      <c r="Q103" s="212"/>
      <c r="R103" s="212"/>
      <c r="S103" s="212"/>
      <c r="T103" s="212"/>
      <c r="U103" s="212"/>
      <c r="V103" s="212"/>
      <c r="W103" s="212"/>
    </row>
    <row r="104" spans="3:23">
      <c r="C104" s="166"/>
      <c r="D104" s="212"/>
      <c r="E104" s="212"/>
      <c r="F104" s="212"/>
      <c r="G104" s="212"/>
      <c r="H104" s="212"/>
      <c r="I104" s="212"/>
      <c r="J104" s="212"/>
      <c r="K104" s="212"/>
      <c r="L104" s="229"/>
      <c r="M104" s="229"/>
      <c r="N104" s="212"/>
      <c r="O104" s="212"/>
      <c r="P104" s="212"/>
      <c r="Q104" s="212"/>
      <c r="R104" s="212"/>
      <c r="S104" s="212"/>
      <c r="T104" s="212"/>
      <c r="U104" s="212"/>
      <c r="V104" s="212"/>
      <c r="W104" s="212"/>
    </row>
    <row r="105" spans="3:23">
      <c r="C105" s="166"/>
      <c r="D105" s="212"/>
      <c r="E105" s="212"/>
      <c r="F105" s="212"/>
      <c r="G105" s="212"/>
      <c r="H105" s="212"/>
      <c r="I105" s="212"/>
      <c r="J105" s="212"/>
      <c r="K105" s="212"/>
      <c r="L105" s="229"/>
      <c r="M105" s="229"/>
      <c r="N105" s="212"/>
      <c r="O105" s="212"/>
      <c r="P105" s="212"/>
      <c r="Q105" s="212"/>
      <c r="R105" s="212"/>
      <c r="S105" s="212"/>
      <c r="T105" s="212"/>
      <c r="U105" s="212"/>
      <c r="V105" s="212"/>
      <c r="W105" s="212"/>
    </row>
    <row r="106" spans="3:23">
      <c r="C106" s="166"/>
      <c r="D106" s="212"/>
      <c r="E106" s="212"/>
      <c r="F106" s="212"/>
      <c r="G106" s="212"/>
      <c r="H106" s="212"/>
      <c r="I106" s="212"/>
      <c r="J106" s="212"/>
      <c r="K106" s="212"/>
      <c r="L106" s="229"/>
      <c r="M106" s="229"/>
      <c r="N106" s="212"/>
      <c r="O106" s="212"/>
      <c r="P106" s="212"/>
      <c r="Q106" s="212"/>
      <c r="R106" s="212"/>
      <c r="S106" s="212"/>
      <c r="T106" s="212"/>
      <c r="U106" s="212"/>
      <c r="V106" s="212"/>
      <c r="W106" s="212"/>
    </row>
    <row r="107" spans="3:23">
      <c r="C107" s="166"/>
      <c r="L107" s="166"/>
      <c r="M107" s="166"/>
    </row>
    <row r="108" spans="3:23">
      <c r="C108" s="166"/>
      <c r="L108" s="166"/>
      <c r="M108" s="166"/>
    </row>
    <row r="109" spans="3:23">
      <c r="C109" s="166"/>
      <c r="L109" s="166"/>
      <c r="M109" s="166"/>
    </row>
    <row r="110" spans="3:23">
      <c r="C110" s="166"/>
      <c r="L110" s="166"/>
      <c r="M110" s="166"/>
    </row>
    <row r="111" spans="3:23">
      <c r="C111" s="166"/>
      <c r="L111" s="166"/>
      <c r="M111" s="166"/>
    </row>
    <row r="112" spans="3:23">
      <c r="C112" s="166"/>
      <c r="L112" s="166"/>
      <c r="M112" s="166"/>
    </row>
    <row r="113" spans="3:13">
      <c r="C113" s="166"/>
      <c r="L113" s="166"/>
      <c r="M113" s="166"/>
    </row>
    <row r="114" spans="3:13">
      <c r="C114" s="166"/>
      <c r="L114" s="166"/>
      <c r="M114" s="166"/>
    </row>
    <row r="115" spans="3:13">
      <c r="C115" s="166"/>
      <c r="L115" s="166"/>
      <c r="M115" s="166"/>
    </row>
    <row r="116" spans="3:13">
      <c r="C116" s="166"/>
      <c r="L116" s="166"/>
      <c r="M116" s="166"/>
    </row>
    <row r="117" spans="3:13">
      <c r="C117" s="166"/>
      <c r="L117" s="166"/>
      <c r="M117" s="166"/>
    </row>
    <row r="118" spans="3:13">
      <c r="C118" s="166"/>
      <c r="L118" s="166"/>
      <c r="M118" s="166"/>
    </row>
    <row r="119" spans="3:13">
      <c r="C119" s="166"/>
      <c r="L119" s="166"/>
      <c r="M119" s="166"/>
    </row>
    <row r="120" spans="3:13">
      <c r="C120" s="166"/>
      <c r="L120" s="166"/>
      <c r="M120" s="166"/>
    </row>
    <row r="121" spans="3:13">
      <c r="C121" s="166"/>
      <c r="L121" s="166"/>
      <c r="M121" s="166"/>
    </row>
    <row r="122" spans="3:13">
      <c r="C122" s="166"/>
      <c r="L122" s="166"/>
      <c r="M122" s="166"/>
    </row>
    <row r="123" spans="3:13">
      <c r="C123" s="166"/>
      <c r="L123" s="166"/>
      <c r="M123" s="166"/>
    </row>
    <row r="124" spans="3:13">
      <c r="C124" s="166"/>
      <c r="L124" s="166"/>
      <c r="M124" s="166"/>
    </row>
    <row r="125" spans="3:13">
      <c r="C125" s="166"/>
      <c r="L125" s="166"/>
      <c r="M125" s="166"/>
    </row>
    <row r="126" spans="3:13">
      <c r="C126" s="166"/>
      <c r="L126" s="166"/>
      <c r="M126" s="166"/>
    </row>
    <row r="127" spans="3:13">
      <c r="C127" s="166"/>
      <c r="L127" s="166"/>
      <c r="M127" s="166"/>
    </row>
    <row r="128" spans="3:13">
      <c r="C128" s="166"/>
      <c r="L128" s="166"/>
      <c r="M128" s="166"/>
    </row>
    <row r="129" spans="3:13">
      <c r="C129" s="166"/>
      <c r="L129" s="166"/>
      <c r="M129" s="166"/>
    </row>
    <row r="130" spans="3:13">
      <c r="C130" s="166"/>
      <c r="L130" s="166"/>
      <c r="M130" s="166"/>
    </row>
    <row r="131" spans="3:13">
      <c r="C131" s="166"/>
      <c r="L131" s="166"/>
      <c r="M131" s="166"/>
    </row>
    <row r="132" spans="3:13">
      <c r="C132" s="166"/>
      <c r="L132" s="166"/>
      <c r="M132" s="166"/>
    </row>
    <row r="133" spans="3:13">
      <c r="C133" s="166"/>
      <c r="L133" s="166"/>
      <c r="M133" s="166"/>
    </row>
    <row r="134" spans="3:13">
      <c r="C134" s="166"/>
      <c r="L134" s="166"/>
      <c r="M134" s="166"/>
    </row>
    <row r="135" spans="3:13">
      <c r="C135" s="166"/>
      <c r="L135" s="166"/>
      <c r="M135" s="166"/>
    </row>
    <row r="136" spans="3:13">
      <c r="C136" s="166"/>
      <c r="L136" s="166"/>
      <c r="M136" s="166"/>
    </row>
    <row r="137" spans="3:13">
      <c r="C137" s="166"/>
      <c r="L137" s="166"/>
      <c r="M137" s="166"/>
    </row>
    <row r="138" spans="3:13">
      <c r="C138" s="166"/>
      <c r="L138" s="166"/>
      <c r="M138" s="166"/>
    </row>
    <row r="139" spans="3:13">
      <c r="C139" s="166"/>
      <c r="L139" s="166"/>
      <c r="M139" s="166"/>
    </row>
    <row r="140" spans="3:13">
      <c r="C140" s="166"/>
      <c r="L140" s="166"/>
      <c r="M140" s="166"/>
    </row>
    <row r="141" spans="3:13">
      <c r="C141" s="166"/>
      <c r="L141" s="166"/>
      <c r="M141" s="166"/>
    </row>
    <row r="142" spans="3:13">
      <c r="C142" s="166"/>
      <c r="L142" s="166"/>
      <c r="M142" s="166"/>
    </row>
    <row r="143" spans="3:13">
      <c r="C143" s="166"/>
      <c r="L143" s="166"/>
      <c r="M143" s="166"/>
    </row>
    <row r="144" spans="3:13">
      <c r="C144" s="166"/>
      <c r="L144" s="166"/>
      <c r="M144" s="166"/>
    </row>
    <row r="145" spans="3:13">
      <c r="C145" s="166"/>
      <c r="L145" s="166"/>
      <c r="M145" s="166"/>
    </row>
    <row r="146" spans="3:13">
      <c r="C146" s="166"/>
      <c r="L146" s="166"/>
      <c r="M146" s="166"/>
    </row>
    <row r="147" spans="3:13">
      <c r="C147" s="166"/>
      <c r="L147" s="166"/>
      <c r="M147" s="166"/>
    </row>
    <row r="148" spans="3:13">
      <c r="C148" s="166"/>
      <c r="L148" s="166"/>
      <c r="M148" s="166"/>
    </row>
    <row r="149" spans="3:13">
      <c r="C149" s="166"/>
      <c r="L149" s="166"/>
      <c r="M149" s="166"/>
    </row>
    <row r="150" spans="3:13">
      <c r="C150" s="166"/>
      <c r="L150" s="166"/>
      <c r="M150" s="166"/>
    </row>
    <row r="151" spans="3:13">
      <c r="C151" s="166"/>
      <c r="L151" s="166"/>
      <c r="M151" s="166"/>
    </row>
    <row r="152" spans="3:13">
      <c r="C152" s="166"/>
      <c r="L152" s="166"/>
      <c r="M152" s="166"/>
    </row>
    <row r="153" spans="3:13">
      <c r="C153" s="166"/>
      <c r="L153" s="166"/>
      <c r="M153" s="166"/>
    </row>
    <row r="154" spans="3:13">
      <c r="C154" s="166"/>
      <c r="L154" s="166"/>
      <c r="M154" s="166"/>
    </row>
    <row r="155" spans="3:13">
      <c r="C155" s="166"/>
      <c r="L155" s="166"/>
      <c r="M155" s="166"/>
    </row>
    <row r="156" spans="3:13">
      <c r="C156" s="166"/>
      <c r="L156" s="166"/>
      <c r="M156" s="166"/>
    </row>
    <row r="157" spans="3:13">
      <c r="C157" s="166"/>
      <c r="L157" s="166"/>
      <c r="M157" s="166"/>
    </row>
    <row r="158" spans="3:13">
      <c r="C158" s="166"/>
      <c r="L158" s="166"/>
      <c r="M158" s="166"/>
    </row>
    <row r="159" spans="3:13">
      <c r="C159" s="166"/>
      <c r="L159" s="166"/>
      <c r="M159" s="166"/>
    </row>
    <row r="160" spans="3:13">
      <c r="C160" s="166"/>
      <c r="L160" s="166"/>
      <c r="M160" s="166"/>
    </row>
    <row r="161" spans="3:13">
      <c r="C161" s="166"/>
      <c r="L161" s="166"/>
      <c r="M161" s="166"/>
    </row>
    <row r="162" spans="3:13">
      <c r="C162" s="166"/>
      <c r="L162" s="166"/>
      <c r="M162" s="166"/>
    </row>
    <row r="163" spans="3:13">
      <c r="C163" s="166"/>
      <c r="L163" s="166"/>
      <c r="M163" s="166"/>
    </row>
    <row r="164" spans="3:13">
      <c r="C164" s="166"/>
    </row>
    <row r="165" spans="3:13">
      <c r="C165" s="166"/>
    </row>
    <row r="166" spans="3:13">
      <c r="C166" s="166"/>
    </row>
    <row r="167" spans="3:13">
      <c r="C167" s="166"/>
    </row>
    <row r="168" spans="3:13">
      <c r="C168" s="166"/>
    </row>
    <row r="169" spans="3:13">
      <c r="C169" s="166"/>
    </row>
    <row r="170" spans="3:13">
      <c r="C170" s="166"/>
    </row>
    <row r="171" spans="3:13">
      <c r="C171" s="166"/>
    </row>
    <row r="172" spans="3:13">
      <c r="C172" s="166"/>
    </row>
    <row r="173" spans="3:13">
      <c r="C173" s="166"/>
    </row>
    <row r="174" spans="3:13">
      <c r="C174" s="166"/>
    </row>
    <row r="175" spans="3:13">
      <c r="C175" s="166"/>
    </row>
    <row r="176" spans="3:13">
      <c r="C176" s="166"/>
    </row>
    <row r="177" spans="3:3">
      <c r="C177" s="166"/>
    </row>
    <row r="178" spans="3:3">
      <c r="C178" s="166"/>
    </row>
    <row r="179" spans="3:3">
      <c r="C179" s="166"/>
    </row>
    <row r="180" spans="3:3">
      <c r="C180" s="166"/>
    </row>
    <row r="181" spans="3:3">
      <c r="C181" s="166"/>
    </row>
    <row r="182" spans="3:3">
      <c r="C182" s="166"/>
    </row>
    <row r="183" spans="3:3">
      <c r="C183" s="166"/>
    </row>
    <row r="184" spans="3:3">
      <c r="C184" s="166"/>
    </row>
    <row r="185" spans="3:3">
      <c r="C185" s="166"/>
    </row>
    <row r="186" spans="3:3">
      <c r="C186" s="166"/>
    </row>
    <row r="187" spans="3:3">
      <c r="C187" s="166"/>
    </row>
    <row r="188" spans="3:3">
      <c r="C188" s="166"/>
    </row>
    <row r="189" spans="3:3">
      <c r="C189" s="166"/>
    </row>
    <row r="190" spans="3:3">
      <c r="C190" s="166"/>
    </row>
    <row r="191" spans="3:3">
      <c r="C191" s="166"/>
    </row>
    <row r="192" spans="3:3">
      <c r="C192" s="166"/>
    </row>
    <row r="193" spans="3:3">
      <c r="C193" s="166"/>
    </row>
    <row r="194" spans="3:3">
      <c r="C194" s="166"/>
    </row>
    <row r="195" spans="3:3">
      <c r="C195" s="166"/>
    </row>
    <row r="196" spans="3:3">
      <c r="C196" s="166"/>
    </row>
    <row r="197" spans="3:3">
      <c r="C197" s="166"/>
    </row>
    <row r="198" spans="3:3">
      <c r="C198" s="166"/>
    </row>
    <row r="199" spans="3:3">
      <c r="C199" s="166"/>
    </row>
    <row r="200" spans="3:3">
      <c r="C200" s="166"/>
    </row>
    <row r="201" spans="3:3">
      <c r="C201" s="166"/>
    </row>
    <row r="202" spans="3:3">
      <c r="C202" s="166"/>
    </row>
    <row r="203" spans="3:3">
      <c r="C203" s="166"/>
    </row>
    <row r="204" spans="3:3">
      <c r="C204" s="166"/>
    </row>
    <row r="205" spans="3:3">
      <c r="C205" s="166"/>
    </row>
    <row r="206" spans="3:3">
      <c r="C206" s="166"/>
    </row>
    <row r="207" spans="3:3">
      <c r="C207" s="166"/>
    </row>
    <row r="208" spans="3:3">
      <c r="C208" s="166"/>
    </row>
    <row r="209" spans="3:3">
      <c r="C209" s="166"/>
    </row>
    <row r="210" spans="3:3">
      <c r="C210" s="166"/>
    </row>
    <row r="211" spans="3:3">
      <c r="C211" s="166"/>
    </row>
    <row r="212" spans="3:3">
      <c r="C212" s="166"/>
    </row>
    <row r="213" spans="3:3">
      <c r="C213" s="166"/>
    </row>
    <row r="214" spans="3:3">
      <c r="C214" s="166"/>
    </row>
    <row r="215" spans="3:3">
      <c r="C215" s="166"/>
    </row>
    <row r="216" spans="3:3">
      <c r="C216" s="166"/>
    </row>
    <row r="217" spans="3:3">
      <c r="C217" s="166"/>
    </row>
    <row r="218" spans="3:3">
      <c r="C218" s="166"/>
    </row>
    <row r="219" spans="3:3">
      <c r="C219" s="166"/>
    </row>
    <row r="220" spans="3:3">
      <c r="C220" s="166"/>
    </row>
    <row r="221" spans="3:3">
      <c r="C221" s="166"/>
    </row>
    <row r="222" spans="3:3">
      <c r="C222" s="166"/>
    </row>
    <row r="223" spans="3:3">
      <c r="C223" s="166"/>
    </row>
    <row r="224" spans="3:3">
      <c r="C224" s="166"/>
    </row>
    <row r="225" spans="3:3">
      <c r="C225" s="166"/>
    </row>
    <row r="226" spans="3:3">
      <c r="C226" s="166"/>
    </row>
    <row r="227" spans="3:3">
      <c r="C227" s="166"/>
    </row>
    <row r="228" spans="3:3">
      <c r="C228" s="166"/>
    </row>
    <row r="229" spans="3:3">
      <c r="C229" s="166"/>
    </row>
    <row r="230" spans="3:3">
      <c r="C230" s="166"/>
    </row>
    <row r="231" spans="3:3">
      <c r="C231" s="166"/>
    </row>
    <row r="232" spans="3:3">
      <c r="C232" s="166"/>
    </row>
    <row r="233" spans="3:3">
      <c r="C233" s="166"/>
    </row>
    <row r="234" spans="3:3">
      <c r="C234" s="166"/>
    </row>
    <row r="235" spans="3:3">
      <c r="C235" s="166"/>
    </row>
    <row r="236" spans="3:3">
      <c r="C236" s="166"/>
    </row>
    <row r="237" spans="3:3">
      <c r="C237" s="166"/>
    </row>
    <row r="238" spans="3:3">
      <c r="C238" s="166"/>
    </row>
    <row r="239" spans="3:3">
      <c r="C239" s="166"/>
    </row>
    <row r="240" spans="3:3">
      <c r="C240" s="166"/>
    </row>
    <row r="241" spans="3:3">
      <c r="C241" s="166"/>
    </row>
    <row r="242" spans="3:3">
      <c r="C242" s="166"/>
    </row>
    <row r="243" spans="3:3">
      <c r="C243" s="166"/>
    </row>
    <row r="244" spans="3:3">
      <c r="C244" s="166"/>
    </row>
    <row r="245" spans="3:3">
      <c r="C245" s="166"/>
    </row>
    <row r="246" spans="3:3">
      <c r="C246" s="166"/>
    </row>
    <row r="247" spans="3:3">
      <c r="C247" s="166"/>
    </row>
    <row r="248" spans="3:3">
      <c r="C248" s="166"/>
    </row>
    <row r="249" spans="3:3">
      <c r="C249" s="166"/>
    </row>
    <row r="250" spans="3:3">
      <c r="C250" s="166"/>
    </row>
    <row r="251" spans="3:3">
      <c r="C251" s="166"/>
    </row>
    <row r="252" spans="3:3">
      <c r="C252" s="166"/>
    </row>
    <row r="253" spans="3:3">
      <c r="C253" s="166"/>
    </row>
    <row r="254" spans="3:3">
      <c r="C254" s="166"/>
    </row>
    <row r="255" spans="3:3">
      <c r="C255" s="166"/>
    </row>
    <row r="256" spans="3:3">
      <c r="C256" s="166"/>
    </row>
    <row r="257" spans="3:3">
      <c r="C257" s="166"/>
    </row>
    <row r="258" spans="3:3">
      <c r="C258" s="166"/>
    </row>
    <row r="259" spans="3:3">
      <c r="C259" s="166"/>
    </row>
    <row r="260" spans="3:3">
      <c r="C260" s="166"/>
    </row>
    <row r="261" spans="3:3">
      <c r="C261" s="166"/>
    </row>
    <row r="262" spans="3:3">
      <c r="C262" s="166"/>
    </row>
    <row r="263" spans="3:3">
      <c r="C263" s="166"/>
    </row>
    <row r="264" spans="3:3">
      <c r="C264" s="166"/>
    </row>
    <row r="265" spans="3:3">
      <c r="C265" s="166"/>
    </row>
    <row r="266" spans="3:3">
      <c r="C266" s="166"/>
    </row>
    <row r="267" spans="3:3">
      <c r="C267" s="166"/>
    </row>
    <row r="268" spans="3:3">
      <c r="C268" s="166"/>
    </row>
    <row r="269" spans="3:3">
      <c r="C269" s="166"/>
    </row>
    <row r="270" spans="3:3">
      <c r="C270" s="166"/>
    </row>
    <row r="271" spans="3:3">
      <c r="C271" s="166"/>
    </row>
    <row r="272" spans="3:3">
      <c r="C272" s="166"/>
    </row>
    <row r="273" spans="3:3">
      <c r="C273" s="166"/>
    </row>
    <row r="274" spans="3:3">
      <c r="C274" s="166"/>
    </row>
    <row r="275" spans="3:3">
      <c r="C275" s="166"/>
    </row>
    <row r="276" spans="3:3">
      <c r="C276" s="166"/>
    </row>
    <row r="277" spans="3:3">
      <c r="C277" s="166"/>
    </row>
    <row r="278" spans="3:3">
      <c r="C278" s="166"/>
    </row>
    <row r="279" spans="3:3">
      <c r="C279" s="166"/>
    </row>
    <row r="280" spans="3:3">
      <c r="C280" s="166"/>
    </row>
    <row r="281" spans="3:3">
      <c r="C281" s="166"/>
    </row>
    <row r="282" spans="3:3">
      <c r="C282" s="166"/>
    </row>
    <row r="283" spans="3:3">
      <c r="C283" s="166"/>
    </row>
    <row r="284" spans="3:3">
      <c r="C284" s="166"/>
    </row>
    <row r="285" spans="3:3">
      <c r="C285" s="166"/>
    </row>
    <row r="286" spans="3:3">
      <c r="C286" s="166"/>
    </row>
    <row r="287" spans="3:3">
      <c r="C287" s="166"/>
    </row>
    <row r="288" spans="3:3">
      <c r="C288" s="166"/>
    </row>
    <row r="289" spans="3:3">
      <c r="C289" s="166"/>
    </row>
    <row r="290" spans="3:3">
      <c r="C290" s="166"/>
    </row>
    <row r="291" spans="3:3">
      <c r="C291" s="166"/>
    </row>
    <row r="292" spans="3:3">
      <c r="C292" s="166"/>
    </row>
    <row r="293" spans="3:3">
      <c r="C293" s="166"/>
    </row>
    <row r="294" spans="3:3">
      <c r="C294" s="166"/>
    </row>
    <row r="295" spans="3:3">
      <c r="C295" s="166"/>
    </row>
    <row r="296" spans="3:3">
      <c r="C296" s="166"/>
    </row>
    <row r="297" spans="3:3">
      <c r="C297" s="166"/>
    </row>
    <row r="298" spans="3:3">
      <c r="C298" s="166"/>
    </row>
    <row r="299" spans="3:3">
      <c r="C299" s="166"/>
    </row>
    <row r="300" spans="3:3">
      <c r="C300" s="166"/>
    </row>
    <row r="301" spans="3:3">
      <c r="C301" s="166"/>
    </row>
    <row r="302" spans="3:3">
      <c r="C302" s="166"/>
    </row>
    <row r="303" spans="3:3">
      <c r="C303" s="166"/>
    </row>
    <row r="304" spans="3:3">
      <c r="C304" s="166"/>
    </row>
    <row r="305" spans="3:3">
      <c r="C305" s="166"/>
    </row>
    <row r="306" spans="3:3">
      <c r="C306" s="166"/>
    </row>
    <row r="307" spans="3:3">
      <c r="C307" s="166"/>
    </row>
    <row r="308" spans="3:3">
      <c r="C308" s="166"/>
    </row>
    <row r="309" spans="3:3">
      <c r="C309" s="166"/>
    </row>
    <row r="310" spans="3:3">
      <c r="C310" s="166"/>
    </row>
    <row r="311" spans="3:3">
      <c r="C311" s="166"/>
    </row>
    <row r="312" spans="3:3">
      <c r="C312" s="166"/>
    </row>
    <row r="313" spans="3:3">
      <c r="C313" s="166"/>
    </row>
    <row r="314" spans="3:3">
      <c r="C314" s="166"/>
    </row>
    <row r="315" spans="3:3">
      <c r="C315" s="166"/>
    </row>
    <row r="316" spans="3:3">
      <c r="C316" s="166"/>
    </row>
    <row r="317" spans="3:3">
      <c r="C317" s="166"/>
    </row>
    <row r="318" spans="3:3">
      <c r="C318" s="166"/>
    </row>
    <row r="319" spans="3:3">
      <c r="C319" s="166"/>
    </row>
    <row r="320" spans="3:3">
      <c r="C320" s="166"/>
    </row>
    <row r="321" spans="3:3">
      <c r="C321" s="166"/>
    </row>
    <row r="322" spans="3:3">
      <c r="C322" s="166"/>
    </row>
    <row r="323" spans="3:3">
      <c r="C323" s="166"/>
    </row>
    <row r="324" spans="3:3">
      <c r="C324" s="166"/>
    </row>
    <row r="325" spans="3:3">
      <c r="C325" s="166"/>
    </row>
    <row r="326" spans="3:3">
      <c r="C326" s="166"/>
    </row>
    <row r="327" spans="3:3">
      <c r="C327" s="166"/>
    </row>
    <row r="328" spans="3:3">
      <c r="C328" s="166"/>
    </row>
    <row r="329" spans="3:3">
      <c r="C329" s="166"/>
    </row>
    <row r="330" spans="3:3">
      <c r="C330" s="166"/>
    </row>
    <row r="331" spans="3:3">
      <c r="C331" s="166"/>
    </row>
    <row r="332" spans="3:3">
      <c r="C332" s="166"/>
    </row>
    <row r="333" spans="3:3">
      <c r="C333" s="166"/>
    </row>
    <row r="334" spans="3:3">
      <c r="C334" s="166"/>
    </row>
    <row r="335" spans="3:3">
      <c r="C335" s="166"/>
    </row>
    <row r="336" spans="3:3">
      <c r="C336" s="166"/>
    </row>
    <row r="337" spans="3:3">
      <c r="C337" s="166"/>
    </row>
    <row r="338" spans="3:3">
      <c r="C338" s="166"/>
    </row>
    <row r="339" spans="3:3">
      <c r="C339" s="166"/>
    </row>
    <row r="340" spans="3:3">
      <c r="C340" s="166"/>
    </row>
    <row r="341" spans="3:3">
      <c r="C341" s="166"/>
    </row>
    <row r="342" spans="3:3">
      <c r="C342" s="166"/>
    </row>
    <row r="343" spans="3:3">
      <c r="C343" s="166"/>
    </row>
    <row r="344" spans="3:3">
      <c r="C344" s="166"/>
    </row>
    <row r="345" spans="3:3">
      <c r="C345" s="166"/>
    </row>
    <row r="346" spans="3:3">
      <c r="C346" s="166"/>
    </row>
    <row r="347" spans="3:3">
      <c r="C347" s="166"/>
    </row>
    <row r="348" spans="3:3">
      <c r="C348" s="166"/>
    </row>
    <row r="349" spans="3:3">
      <c r="C349" s="166"/>
    </row>
    <row r="350" spans="3:3">
      <c r="C350" s="166"/>
    </row>
    <row r="351" spans="3:3">
      <c r="C351" s="166"/>
    </row>
    <row r="352" spans="3:3">
      <c r="C352" s="166"/>
    </row>
    <row r="353" spans="3:3">
      <c r="C353" s="166"/>
    </row>
    <row r="354" spans="3:3">
      <c r="C354" s="166"/>
    </row>
    <row r="355" spans="3:3">
      <c r="C355" s="166"/>
    </row>
    <row r="356" spans="3:3">
      <c r="C356" s="166"/>
    </row>
    <row r="357" spans="3:3">
      <c r="C357" s="166"/>
    </row>
    <row r="358" spans="3:3">
      <c r="C358" s="166"/>
    </row>
    <row r="359" spans="3:3">
      <c r="C359" s="166"/>
    </row>
    <row r="360" spans="3:3">
      <c r="C360" s="166"/>
    </row>
    <row r="361" spans="3:3">
      <c r="C361" s="166"/>
    </row>
    <row r="362" spans="3:3">
      <c r="C362" s="166"/>
    </row>
    <row r="363" spans="3:3">
      <c r="C363" s="166"/>
    </row>
    <row r="364" spans="3:3">
      <c r="C364" s="166"/>
    </row>
    <row r="365" spans="3:3">
      <c r="C365" s="166"/>
    </row>
    <row r="366" spans="3:3">
      <c r="C366" s="166"/>
    </row>
    <row r="367" spans="3:3">
      <c r="C367" s="166"/>
    </row>
    <row r="368" spans="3:3">
      <c r="C368" s="166"/>
    </row>
    <row r="369" spans="3:3">
      <c r="C369" s="166"/>
    </row>
    <row r="370" spans="3:3">
      <c r="C370" s="166"/>
    </row>
    <row r="371" spans="3:3">
      <c r="C371" s="166"/>
    </row>
    <row r="372" spans="3:3">
      <c r="C372" s="166"/>
    </row>
    <row r="373" spans="3:3">
      <c r="C373" s="166"/>
    </row>
    <row r="374" spans="3:3">
      <c r="C374" s="166"/>
    </row>
    <row r="375" spans="3:3">
      <c r="C375" s="166"/>
    </row>
    <row r="376" spans="3:3">
      <c r="C376" s="166"/>
    </row>
    <row r="377" spans="3:3">
      <c r="C377" s="166"/>
    </row>
    <row r="378" spans="3:3">
      <c r="C378" s="166"/>
    </row>
    <row r="379" spans="3:3">
      <c r="C379" s="166"/>
    </row>
    <row r="380" spans="3:3">
      <c r="C380" s="166"/>
    </row>
    <row r="381" spans="3:3">
      <c r="C381" s="166"/>
    </row>
    <row r="382" spans="3:3">
      <c r="C382" s="166"/>
    </row>
    <row r="383" spans="3:3">
      <c r="C383" s="166"/>
    </row>
    <row r="384" spans="3:3">
      <c r="C384" s="166"/>
    </row>
    <row r="385" spans="3:3">
      <c r="C385" s="166"/>
    </row>
    <row r="386" spans="3:3">
      <c r="C386" s="166"/>
    </row>
    <row r="387" spans="3:3">
      <c r="C387" s="166"/>
    </row>
    <row r="388" spans="3:3">
      <c r="C388" s="166"/>
    </row>
    <row r="389" spans="3:3">
      <c r="C389" s="166"/>
    </row>
    <row r="390" spans="3:3">
      <c r="C390" s="166"/>
    </row>
    <row r="391" spans="3:3">
      <c r="C391" s="166"/>
    </row>
    <row r="392" spans="3:3">
      <c r="C392" s="166"/>
    </row>
    <row r="393" spans="3:3">
      <c r="C393" s="166"/>
    </row>
    <row r="394" spans="3:3">
      <c r="C394" s="166"/>
    </row>
    <row r="395" spans="3:3">
      <c r="C395" s="166"/>
    </row>
    <row r="396" spans="3:3">
      <c r="C396" s="166"/>
    </row>
    <row r="397" spans="3:3">
      <c r="C397" s="166"/>
    </row>
    <row r="398" spans="3:3">
      <c r="C398" s="166"/>
    </row>
    <row r="399" spans="3:3">
      <c r="C399" s="166"/>
    </row>
    <row r="400" spans="3:3">
      <c r="C400" s="166"/>
    </row>
    <row r="401" spans="3:3">
      <c r="C401" s="166"/>
    </row>
    <row r="402" spans="3:3">
      <c r="C402" s="166"/>
    </row>
    <row r="403" spans="3:3">
      <c r="C403" s="166"/>
    </row>
    <row r="404" spans="3:3">
      <c r="C404" s="166"/>
    </row>
    <row r="405" spans="3:3">
      <c r="C405" s="166"/>
    </row>
    <row r="406" spans="3:3">
      <c r="C406" s="166"/>
    </row>
    <row r="407" spans="3:3">
      <c r="C407" s="166"/>
    </row>
    <row r="408" spans="3:3">
      <c r="C408" s="166"/>
    </row>
    <row r="409" spans="3:3">
      <c r="C409" s="166"/>
    </row>
    <row r="410" spans="3:3">
      <c r="C410" s="166"/>
    </row>
    <row r="411" spans="3:3">
      <c r="C411" s="166"/>
    </row>
    <row r="412" spans="3:3">
      <c r="C412" s="166"/>
    </row>
    <row r="413" spans="3:3">
      <c r="C413" s="166"/>
    </row>
    <row r="414" spans="3:3">
      <c r="C414" s="166"/>
    </row>
    <row r="415" spans="3:3">
      <c r="C415" s="166"/>
    </row>
    <row r="416" spans="3:3">
      <c r="C416" s="166"/>
    </row>
    <row r="417" spans="3:3">
      <c r="C417" s="166"/>
    </row>
    <row r="418" spans="3:3">
      <c r="C418" s="166"/>
    </row>
    <row r="419" spans="3:3">
      <c r="C419" s="166"/>
    </row>
    <row r="420" spans="3:3">
      <c r="C420" s="166"/>
    </row>
    <row r="421" spans="3:3">
      <c r="C421" s="166"/>
    </row>
    <row r="422" spans="3:3">
      <c r="C422" s="166"/>
    </row>
    <row r="423" spans="3:3">
      <c r="C423" s="166"/>
    </row>
    <row r="424" spans="3:3">
      <c r="C424" s="166"/>
    </row>
    <row r="425" spans="3:3">
      <c r="C425" s="166"/>
    </row>
    <row r="426" spans="3:3">
      <c r="C426" s="166"/>
    </row>
    <row r="427" spans="3:3">
      <c r="C427" s="166"/>
    </row>
    <row r="428" spans="3:3">
      <c r="C428" s="166"/>
    </row>
    <row r="429" spans="3:3">
      <c r="C429" s="166"/>
    </row>
    <row r="430" spans="3:3">
      <c r="C430" s="166"/>
    </row>
    <row r="431" spans="3:3">
      <c r="C431" s="166"/>
    </row>
    <row r="432" spans="3:3">
      <c r="C432" s="166"/>
    </row>
    <row r="433" spans="3:3">
      <c r="C433" s="166"/>
    </row>
    <row r="434" spans="3:3">
      <c r="C434" s="166"/>
    </row>
    <row r="435" spans="3:3">
      <c r="C435" s="166"/>
    </row>
    <row r="436" spans="3:3">
      <c r="C436" s="166"/>
    </row>
    <row r="437" spans="3:3">
      <c r="C437" s="166"/>
    </row>
    <row r="438" spans="3:3">
      <c r="C438" s="166"/>
    </row>
    <row r="439" spans="3:3">
      <c r="C439" s="166"/>
    </row>
    <row r="440" spans="3:3">
      <c r="C440" s="166"/>
    </row>
    <row r="441" spans="3:3">
      <c r="C441" s="166"/>
    </row>
    <row r="442" spans="3:3">
      <c r="C442" s="166"/>
    </row>
    <row r="443" spans="3:3">
      <c r="C443" s="166"/>
    </row>
    <row r="444" spans="3:3">
      <c r="C444" s="166"/>
    </row>
    <row r="445" spans="3:3">
      <c r="C445" s="166"/>
    </row>
    <row r="446" spans="3:3">
      <c r="C446" s="166"/>
    </row>
    <row r="447" spans="3:3">
      <c r="C447" s="166"/>
    </row>
    <row r="448" spans="3:3">
      <c r="C448" s="166"/>
    </row>
    <row r="449" spans="3:3">
      <c r="C449" s="166"/>
    </row>
    <row r="450" spans="3:3">
      <c r="C450" s="166"/>
    </row>
    <row r="451" spans="3:3">
      <c r="C451" s="166"/>
    </row>
    <row r="452" spans="3:3">
      <c r="C452" s="166"/>
    </row>
    <row r="453" spans="3:3">
      <c r="C453" s="166"/>
    </row>
    <row r="454" spans="3:3">
      <c r="C454" s="166"/>
    </row>
    <row r="455" spans="3:3">
      <c r="C455" s="166"/>
    </row>
    <row r="456" spans="3:3">
      <c r="C456" s="166"/>
    </row>
    <row r="457" spans="3:3">
      <c r="C457" s="166"/>
    </row>
    <row r="458" spans="3:3">
      <c r="C458" s="166"/>
    </row>
    <row r="459" spans="3:3">
      <c r="C459" s="166"/>
    </row>
    <row r="460" spans="3:3">
      <c r="C460" s="166"/>
    </row>
    <row r="461" spans="3:3">
      <c r="C461" s="166"/>
    </row>
    <row r="462" spans="3:3">
      <c r="C462" s="166"/>
    </row>
    <row r="463" spans="3:3">
      <c r="C463" s="166"/>
    </row>
    <row r="464" spans="3:3">
      <c r="C464" s="166"/>
    </row>
    <row r="465" spans="3:3">
      <c r="C465" s="166"/>
    </row>
    <row r="466" spans="3:3">
      <c r="C466" s="166"/>
    </row>
    <row r="467" spans="3:3">
      <c r="C467" s="166"/>
    </row>
    <row r="468" spans="3:3">
      <c r="C468" s="166"/>
    </row>
    <row r="469" spans="3:3">
      <c r="C469" s="166"/>
    </row>
    <row r="470" spans="3:3">
      <c r="C470" s="166"/>
    </row>
    <row r="471" spans="3:3">
      <c r="C471" s="166"/>
    </row>
    <row r="472" spans="3:3">
      <c r="C472" s="166"/>
    </row>
    <row r="473" spans="3:3">
      <c r="C473" s="166"/>
    </row>
    <row r="474" spans="3:3">
      <c r="C474" s="166"/>
    </row>
    <row r="475" spans="3:3">
      <c r="C475" s="166"/>
    </row>
    <row r="476" spans="3:3">
      <c r="C476" s="166"/>
    </row>
    <row r="477" spans="3:3">
      <c r="C477" s="166"/>
    </row>
    <row r="478" spans="3:3">
      <c r="C478" s="166"/>
    </row>
    <row r="479" spans="3:3">
      <c r="C479" s="166"/>
    </row>
    <row r="480" spans="3:3">
      <c r="C480" s="166"/>
    </row>
    <row r="481" spans="3:3">
      <c r="C481" s="166"/>
    </row>
    <row r="482" spans="3:3">
      <c r="C482" s="166"/>
    </row>
    <row r="483" spans="3:3">
      <c r="C483" s="166"/>
    </row>
    <row r="484" spans="3:3">
      <c r="C484" s="166"/>
    </row>
    <row r="485" spans="3:3">
      <c r="C485" s="166"/>
    </row>
    <row r="486" spans="3:3">
      <c r="C486" s="166"/>
    </row>
    <row r="487" spans="3:3">
      <c r="C487" s="166"/>
    </row>
    <row r="488" spans="3:3">
      <c r="C488" s="166"/>
    </row>
    <row r="489" spans="3:3">
      <c r="C489" s="166"/>
    </row>
    <row r="490" spans="3:3">
      <c r="C490" s="166"/>
    </row>
    <row r="491" spans="3:3">
      <c r="C491" s="166"/>
    </row>
    <row r="492" spans="3:3">
      <c r="C492" s="166"/>
    </row>
    <row r="493" spans="3:3">
      <c r="C493" s="166"/>
    </row>
    <row r="494" spans="3:3">
      <c r="C494" s="166"/>
    </row>
    <row r="495" spans="3:3">
      <c r="C495" s="166"/>
    </row>
    <row r="496" spans="3:3">
      <c r="C496" s="166"/>
    </row>
    <row r="497" spans="3:3">
      <c r="C497" s="166"/>
    </row>
    <row r="498" spans="3:3">
      <c r="C498" s="166"/>
    </row>
    <row r="499" spans="3:3">
      <c r="C499" s="166"/>
    </row>
    <row r="500" spans="3:3">
      <c r="C500" s="166"/>
    </row>
    <row r="501" spans="3:3">
      <c r="C501" s="166"/>
    </row>
    <row r="502" spans="3:3">
      <c r="C502" s="166"/>
    </row>
    <row r="503" spans="3:3">
      <c r="C503" s="166"/>
    </row>
    <row r="504" spans="3:3">
      <c r="C504" s="166"/>
    </row>
    <row r="505" spans="3:3">
      <c r="C505" s="166"/>
    </row>
    <row r="506" spans="3:3">
      <c r="C506" s="166"/>
    </row>
    <row r="507" spans="3:3">
      <c r="C507" s="166"/>
    </row>
    <row r="508" spans="3:3">
      <c r="C508" s="166"/>
    </row>
    <row r="509" spans="3:3">
      <c r="C509" s="166"/>
    </row>
    <row r="510" spans="3:3">
      <c r="C510" s="166"/>
    </row>
    <row r="511" spans="3:3">
      <c r="C511" s="166"/>
    </row>
    <row r="512" spans="3:3">
      <c r="C512" s="166"/>
    </row>
    <row r="513" spans="3:3">
      <c r="C513" s="166"/>
    </row>
    <row r="514" spans="3:3">
      <c r="C514" s="166"/>
    </row>
    <row r="515" spans="3:3">
      <c r="C515" s="166"/>
    </row>
    <row r="516" spans="3:3">
      <c r="C516" s="166"/>
    </row>
    <row r="517" spans="3:3">
      <c r="C517" s="166"/>
    </row>
    <row r="518" spans="3:3">
      <c r="C518" s="166"/>
    </row>
    <row r="519" spans="3:3">
      <c r="C519" s="166"/>
    </row>
    <row r="520" spans="3:3">
      <c r="C520" s="166"/>
    </row>
    <row r="521" spans="3:3">
      <c r="C521" s="166"/>
    </row>
    <row r="522" spans="3:3">
      <c r="C522" s="166"/>
    </row>
    <row r="523" spans="3:3">
      <c r="C523" s="166"/>
    </row>
    <row r="524" spans="3:3">
      <c r="C524" s="166"/>
    </row>
    <row r="525" spans="3:3">
      <c r="C525" s="166"/>
    </row>
    <row r="526" spans="3:3">
      <c r="C526" s="166"/>
    </row>
    <row r="527" spans="3:3">
      <c r="C527" s="166"/>
    </row>
    <row r="528" spans="3:3">
      <c r="C528" s="166"/>
    </row>
    <row r="529" spans="3:3">
      <c r="C529" s="166"/>
    </row>
    <row r="530" spans="3:3">
      <c r="C530" s="166"/>
    </row>
    <row r="531" spans="3:3">
      <c r="C531" s="166"/>
    </row>
    <row r="532" spans="3:3">
      <c r="C532" s="166"/>
    </row>
    <row r="533" spans="3:3">
      <c r="C533" s="166"/>
    </row>
    <row r="534" spans="3:3">
      <c r="C534" s="166"/>
    </row>
    <row r="535" spans="3:3">
      <c r="C535" s="166"/>
    </row>
    <row r="536" spans="3:3">
      <c r="C536" s="166"/>
    </row>
    <row r="537" spans="3:3">
      <c r="C537" s="166"/>
    </row>
    <row r="538" spans="3:3">
      <c r="C538" s="166"/>
    </row>
    <row r="539" spans="3:3">
      <c r="C539" s="166"/>
    </row>
    <row r="540" spans="3:3">
      <c r="C540" s="166"/>
    </row>
    <row r="541" spans="3:3">
      <c r="C541" s="166"/>
    </row>
    <row r="542" spans="3:3">
      <c r="C542" s="166"/>
    </row>
    <row r="543" spans="3:3">
      <c r="C543" s="166"/>
    </row>
    <row r="544" spans="3:3">
      <c r="C544" s="166"/>
    </row>
    <row r="545" spans="3:3">
      <c r="C545" s="166"/>
    </row>
    <row r="546" spans="3:3">
      <c r="C546" s="166"/>
    </row>
    <row r="547" spans="3:3">
      <c r="C547" s="166"/>
    </row>
    <row r="548" spans="3:3">
      <c r="C548" s="166"/>
    </row>
    <row r="549" spans="3:3">
      <c r="C549" s="166"/>
    </row>
    <row r="550" spans="3:3">
      <c r="C550" s="166"/>
    </row>
    <row r="551" spans="3:3">
      <c r="C551" s="166"/>
    </row>
    <row r="552" spans="3:3">
      <c r="C552" s="166"/>
    </row>
    <row r="553" spans="3:3">
      <c r="C553" s="166"/>
    </row>
    <row r="554" spans="3:3">
      <c r="C554" s="166"/>
    </row>
    <row r="555" spans="3:3">
      <c r="C555" s="166"/>
    </row>
    <row r="556" spans="3:3">
      <c r="C556" s="166"/>
    </row>
    <row r="557" spans="3:3">
      <c r="C557" s="166"/>
    </row>
    <row r="558" spans="3:3">
      <c r="C558" s="166"/>
    </row>
    <row r="559" spans="3:3">
      <c r="C559" s="166"/>
    </row>
    <row r="560" spans="3:3">
      <c r="C560" s="166"/>
    </row>
    <row r="561" spans="3:3">
      <c r="C561" s="166"/>
    </row>
    <row r="562" spans="3:3">
      <c r="C562" s="166"/>
    </row>
    <row r="563" spans="3:3">
      <c r="C563" s="166"/>
    </row>
    <row r="564" spans="3:3">
      <c r="C564" s="166"/>
    </row>
    <row r="565" spans="3:3">
      <c r="C565" s="166"/>
    </row>
    <row r="566" spans="3:3">
      <c r="C566" s="166"/>
    </row>
    <row r="567" spans="3:3">
      <c r="C567" s="166"/>
    </row>
    <row r="568" spans="3:3">
      <c r="C568" s="166"/>
    </row>
    <row r="569" spans="3:3">
      <c r="C569" s="166"/>
    </row>
    <row r="570" spans="3:3">
      <c r="C570" s="166"/>
    </row>
    <row r="571" spans="3:3">
      <c r="C571" s="166"/>
    </row>
    <row r="572" spans="3:3">
      <c r="C572" s="166"/>
    </row>
    <row r="573" spans="3:3">
      <c r="C573" s="166"/>
    </row>
    <row r="574" spans="3:3">
      <c r="C574" s="166"/>
    </row>
    <row r="575" spans="3:3">
      <c r="C575" s="166"/>
    </row>
    <row r="576" spans="3:3">
      <c r="C576" s="166"/>
    </row>
    <row r="577" spans="3:3">
      <c r="C577" s="166"/>
    </row>
    <row r="578" spans="3:3">
      <c r="C578" s="166"/>
    </row>
    <row r="579" spans="3:3">
      <c r="C579" s="166"/>
    </row>
    <row r="580" spans="3:3">
      <c r="C580" s="166"/>
    </row>
    <row r="581" spans="3:3">
      <c r="C581" s="166"/>
    </row>
    <row r="582" spans="3:3">
      <c r="C582" s="166"/>
    </row>
    <row r="583" spans="3:3">
      <c r="C583" s="166"/>
    </row>
    <row r="584" spans="3:3">
      <c r="C584" s="166"/>
    </row>
    <row r="585" spans="3:3">
      <c r="C585" s="166"/>
    </row>
    <row r="586" spans="3:3">
      <c r="C586" s="166"/>
    </row>
    <row r="587" spans="3:3">
      <c r="C587" s="166"/>
    </row>
    <row r="588" spans="3:3">
      <c r="C588" s="166"/>
    </row>
    <row r="589" spans="3:3">
      <c r="C589" s="166"/>
    </row>
    <row r="590" spans="3:3">
      <c r="C590" s="166"/>
    </row>
    <row r="591" spans="3:3">
      <c r="C591" s="166"/>
    </row>
    <row r="592" spans="3:3">
      <c r="C592" s="166"/>
    </row>
    <row r="593" spans="3:3">
      <c r="C593" s="166"/>
    </row>
    <row r="594" spans="3:3">
      <c r="C594" s="166"/>
    </row>
    <row r="595" spans="3:3">
      <c r="C595" s="166"/>
    </row>
    <row r="596" spans="3:3">
      <c r="C596" s="166"/>
    </row>
    <row r="597" spans="3:3">
      <c r="C597" s="166"/>
    </row>
    <row r="598" spans="3:3">
      <c r="C598" s="166"/>
    </row>
    <row r="599" spans="3:3">
      <c r="C599" s="166"/>
    </row>
    <row r="600" spans="3:3">
      <c r="C600" s="166"/>
    </row>
    <row r="601" spans="3:3">
      <c r="C601" s="166"/>
    </row>
    <row r="602" spans="3:3">
      <c r="C602" s="166"/>
    </row>
    <row r="603" spans="3:3">
      <c r="C603" s="166"/>
    </row>
    <row r="604" spans="3:3">
      <c r="C604" s="166"/>
    </row>
    <row r="605" spans="3:3">
      <c r="C605" s="166"/>
    </row>
    <row r="606" spans="3:3">
      <c r="C606" s="166"/>
    </row>
    <row r="607" spans="3:3">
      <c r="C607" s="166"/>
    </row>
    <row r="608" spans="3:3">
      <c r="C608" s="166"/>
    </row>
    <row r="609" spans="3:3">
      <c r="C609" s="166"/>
    </row>
    <row r="610" spans="3:3">
      <c r="C610" s="166"/>
    </row>
    <row r="611" spans="3:3">
      <c r="C611" s="166"/>
    </row>
    <row r="612" spans="3:3">
      <c r="C612" s="166"/>
    </row>
    <row r="613" spans="3:3">
      <c r="C613" s="166"/>
    </row>
    <row r="614" spans="3:3">
      <c r="C614" s="166"/>
    </row>
    <row r="615" spans="3:3">
      <c r="C615" s="166"/>
    </row>
    <row r="616" spans="3:3">
      <c r="C616" s="166"/>
    </row>
    <row r="617" spans="3:3">
      <c r="C617" s="166"/>
    </row>
    <row r="618" spans="3:3">
      <c r="C618" s="166"/>
    </row>
    <row r="619" spans="3:3">
      <c r="C619" s="166"/>
    </row>
    <row r="620" spans="3:3">
      <c r="C620" s="166"/>
    </row>
    <row r="621" spans="3:3">
      <c r="C621" s="166"/>
    </row>
    <row r="622" spans="3:3">
      <c r="C622" s="166"/>
    </row>
    <row r="623" spans="3:3">
      <c r="C623" s="166"/>
    </row>
    <row r="624" spans="3:3">
      <c r="C624" s="166"/>
    </row>
    <row r="625" spans="3:3">
      <c r="C625" s="166"/>
    </row>
    <row r="626" spans="3:3">
      <c r="C626" s="166"/>
    </row>
    <row r="627" spans="3:3">
      <c r="C627" s="166"/>
    </row>
    <row r="628" spans="3:3">
      <c r="C628" s="166"/>
    </row>
    <row r="629" spans="3:3">
      <c r="C629" s="166"/>
    </row>
    <row r="630" spans="3:3">
      <c r="C630" s="166"/>
    </row>
    <row r="631" spans="3:3">
      <c r="C631" s="166"/>
    </row>
    <row r="632" spans="3:3">
      <c r="C632" s="166"/>
    </row>
    <row r="633" spans="3:3">
      <c r="C633" s="166"/>
    </row>
    <row r="634" spans="3:3">
      <c r="C634" s="166"/>
    </row>
    <row r="635" spans="3:3">
      <c r="C635" s="166"/>
    </row>
    <row r="636" spans="3:3">
      <c r="C636" s="166"/>
    </row>
    <row r="637" spans="3:3">
      <c r="C637" s="166"/>
    </row>
    <row r="638" spans="3:3">
      <c r="C638" s="166"/>
    </row>
    <row r="639" spans="3:3">
      <c r="C639" s="166"/>
    </row>
    <row r="640" spans="3:3">
      <c r="C640" s="166"/>
    </row>
    <row r="641" spans="3:3">
      <c r="C641" s="166"/>
    </row>
    <row r="642" spans="3:3">
      <c r="C642" s="166"/>
    </row>
    <row r="643" spans="3:3">
      <c r="C643" s="166"/>
    </row>
    <row r="644" spans="3:3">
      <c r="C644" s="166"/>
    </row>
    <row r="645" spans="3:3">
      <c r="C645" s="166"/>
    </row>
    <row r="646" spans="3:3">
      <c r="C646" s="166"/>
    </row>
    <row r="647" spans="3:3">
      <c r="C647" s="166"/>
    </row>
    <row r="648" spans="3:3">
      <c r="C648" s="166"/>
    </row>
    <row r="649" spans="3:3">
      <c r="C649" s="166"/>
    </row>
    <row r="650" spans="3:3">
      <c r="C650" s="166"/>
    </row>
    <row r="651" spans="3:3">
      <c r="C651" s="166"/>
    </row>
    <row r="652" spans="3:3">
      <c r="C652" s="166"/>
    </row>
    <row r="653" spans="3:3">
      <c r="C653" s="166"/>
    </row>
    <row r="654" spans="3:3">
      <c r="C654" s="166"/>
    </row>
    <row r="655" spans="3:3">
      <c r="C655" s="166"/>
    </row>
    <row r="656" spans="3:3">
      <c r="C656" s="166"/>
    </row>
    <row r="657" spans="3:3">
      <c r="C657" s="166"/>
    </row>
    <row r="658" spans="3:3">
      <c r="C658" s="166"/>
    </row>
    <row r="659" spans="3:3">
      <c r="C659" s="166"/>
    </row>
    <row r="660" spans="3:3">
      <c r="C660" s="166"/>
    </row>
    <row r="661" spans="3:3">
      <c r="C661" s="166"/>
    </row>
    <row r="662" spans="3:3">
      <c r="C662" s="166"/>
    </row>
    <row r="663" spans="3:3">
      <c r="C663" s="166"/>
    </row>
    <row r="664" spans="3:3">
      <c r="C664" s="166"/>
    </row>
    <row r="665" spans="3:3">
      <c r="C665" s="166"/>
    </row>
    <row r="666" spans="3:3">
      <c r="C666" s="166"/>
    </row>
    <row r="667" spans="3:3">
      <c r="C667" s="166"/>
    </row>
    <row r="668" spans="3:3">
      <c r="C668" s="166"/>
    </row>
    <row r="669" spans="3:3">
      <c r="C669" s="166"/>
    </row>
    <row r="670" spans="3:3">
      <c r="C670" s="166"/>
    </row>
    <row r="671" spans="3:3">
      <c r="C671" s="166"/>
    </row>
    <row r="672" spans="3:3">
      <c r="C672" s="166"/>
    </row>
    <row r="673" spans="3:3">
      <c r="C673" s="166"/>
    </row>
    <row r="674" spans="3:3">
      <c r="C674" s="166"/>
    </row>
    <row r="675" spans="3:3">
      <c r="C675" s="166"/>
    </row>
    <row r="676" spans="3:3">
      <c r="C676" s="166"/>
    </row>
    <row r="677" spans="3:3">
      <c r="C677" s="166"/>
    </row>
    <row r="678" spans="3:3">
      <c r="C678" s="166"/>
    </row>
    <row r="679" spans="3:3">
      <c r="C679" s="166"/>
    </row>
    <row r="680" spans="3:3">
      <c r="C680" s="166"/>
    </row>
    <row r="681" spans="3:3">
      <c r="C681" s="166"/>
    </row>
    <row r="682" spans="3:3">
      <c r="C682" s="166"/>
    </row>
    <row r="683" spans="3:3">
      <c r="C683" s="166"/>
    </row>
    <row r="684" spans="3:3">
      <c r="C684" s="166"/>
    </row>
    <row r="685" spans="3:3">
      <c r="C685" s="166"/>
    </row>
    <row r="686" spans="3:3">
      <c r="C686" s="166"/>
    </row>
    <row r="687" spans="3:3">
      <c r="C687" s="166"/>
    </row>
    <row r="688" spans="3:3">
      <c r="C688" s="166"/>
    </row>
    <row r="689" spans="3:3">
      <c r="C689" s="166"/>
    </row>
    <row r="690" spans="3:3">
      <c r="C690" s="166"/>
    </row>
    <row r="691" spans="3:3">
      <c r="C691" s="166"/>
    </row>
    <row r="692" spans="3:3">
      <c r="C692" s="166"/>
    </row>
    <row r="693" spans="3:3">
      <c r="C693" s="166"/>
    </row>
    <row r="694" spans="3:3">
      <c r="C694" s="166"/>
    </row>
    <row r="695" spans="3:3">
      <c r="C695" s="166"/>
    </row>
    <row r="696" spans="3:3">
      <c r="C696" s="166"/>
    </row>
    <row r="697" spans="3:3">
      <c r="C697" s="166"/>
    </row>
    <row r="698" spans="3:3">
      <c r="C698" s="166"/>
    </row>
    <row r="699" spans="3:3">
      <c r="C699" s="166"/>
    </row>
    <row r="700" spans="3:3">
      <c r="C700" s="166"/>
    </row>
    <row r="701" spans="3:3">
      <c r="C701" s="166"/>
    </row>
    <row r="702" spans="3:3">
      <c r="C702" s="166"/>
    </row>
    <row r="703" spans="3:3">
      <c r="C703" s="166"/>
    </row>
    <row r="704" spans="3:3">
      <c r="C704" s="166"/>
    </row>
    <row r="705" spans="3:3">
      <c r="C705" s="166"/>
    </row>
    <row r="706" spans="3:3">
      <c r="C706" s="166"/>
    </row>
    <row r="707" spans="3:3">
      <c r="C707" s="166"/>
    </row>
    <row r="708" spans="3:3">
      <c r="C708" s="166"/>
    </row>
    <row r="709" spans="3:3">
      <c r="C709" s="166"/>
    </row>
    <row r="710" spans="3:3">
      <c r="C710" s="166"/>
    </row>
    <row r="711" spans="3:3">
      <c r="C711" s="166"/>
    </row>
    <row r="712" spans="3:3">
      <c r="C712" s="166"/>
    </row>
    <row r="713" spans="3:3">
      <c r="C713" s="166"/>
    </row>
    <row r="714" spans="3:3">
      <c r="C714" s="166"/>
    </row>
    <row r="715" spans="3:3">
      <c r="C715" s="166"/>
    </row>
    <row r="716" spans="3:3">
      <c r="C716" s="166"/>
    </row>
    <row r="717" spans="3:3">
      <c r="C717" s="166"/>
    </row>
    <row r="718" spans="3:3">
      <c r="C718" s="166"/>
    </row>
    <row r="719" spans="3:3">
      <c r="C719" s="166"/>
    </row>
    <row r="720" spans="3:3">
      <c r="C720" s="166"/>
    </row>
    <row r="721" spans="3:3">
      <c r="C721" s="166"/>
    </row>
    <row r="722" spans="3:3">
      <c r="C722" s="166"/>
    </row>
    <row r="723" spans="3:3">
      <c r="C723" s="166"/>
    </row>
    <row r="724" spans="3:3">
      <c r="C724" s="166"/>
    </row>
    <row r="725" spans="3:3">
      <c r="C725" s="166"/>
    </row>
    <row r="726" spans="3:3">
      <c r="C726" s="166"/>
    </row>
    <row r="727" spans="3:3">
      <c r="C727" s="166"/>
    </row>
    <row r="728" spans="3:3">
      <c r="C728" s="166"/>
    </row>
    <row r="729" spans="3:3">
      <c r="C729" s="166"/>
    </row>
    <row r="730" spans="3:3">
      <c r="C730" s="166"/>
    </row>
    <row r="731" spans="3:3">
      <c r="C731" s="166"/>
    </row>
    <row r="732" spans="3:3">
      <c r="C732" s="166"/>
    </row>
    <row r="733" spans="3:3">
      <c r="C733" s="166"/>
    </row>
    <row r="734" spans="3:3">
      <c r="C734" s="166"/>
    </row>
    <row r="735" spans="3:3">
      <c r="C735" s="166"/>
    </row>
    <row r="736" spans="3:3">
      <c r="C736" s="166"/>
    </row>
    <row r="737" spans="3:3">
      <c r="C737" s="166"/>
    </row>
    <row r="738" spans="3:3">
      <c r="C738" s="166"/>
    </row>
    <row r="739" spans="3:3">
      <c r="C739" s="166"/>
    </row>
    <row r="740" spans="3:3">
      <c r="C740" s="166"/>
    </row>
    <row r="741" spans="3:3">
      <c r="C741" s="166"/>
    </row>
    <row r="742" spans="3:3">
      <c r="C742" s="166"/>
    </row>
    <row r="743" spans="3:3">
      <c r="C743" s="166"/>
    </row>
    <row r="744" spans="3:3">
      <c r="C744" s="166"/>
    </row>
    <row r="745" spans="3:3">
      <c r="C745" s="166"/>
    </row>
    <row r="746" spans="3:3">
      <c r="C746" s="166"/>
    </row>
    <row r="747" spans="3:3">
      <c r="C747" s="166"/>
    </row>
    <row r="748" spans="3:3">
      <c r="C748" s="166"/>
    </row>
    <row r="749" spans="3:3">
      <c r="C749" s="166"/>
    </row>
    <row r="750" spans="3:3">
      <c r="C750" s="166"/>
    </row>
    <row r="751" spans="3:3">
      <c r="C751" s="166"/>
    </row>
    <row r="752" spans="3:3">
      <c r="C752" s="166"/>
    </row>
    <row r="753" spans="3:3">
      <c r="C753" s="166"/>
    </row>
    <row r="754" spans="3:3">
      <c r="C754" s="166"/>
    </row>
    <row r="755" spans="3:3">
      <c r="C755" s="166"/>
    </row>
    <row r="756" spans="3:3">
      <c r="C756" s="166"/>
    </row>
    <row r="757" spans="3:3">
      <c r="C757" s="166"/>
    </row>
    <row r="758" spans="3:3">
      <c r="C758" s="166"/>
    </row>
    <row r="759" spans="3:3">
      <c r="C759" s="166"/>
    </row>
    <row r="760" spans="3:3">
      <c r="C760" s="166"/>
    </row>
    <row r="761" spans="3:3">
      <c r="C761" s="166"/>
    </row>
    <row r="762" spans="3:3">
      <c r="C762" s="166"/>
    </row>
    <row r="763" spans="3:3">
      <c r="C763" s="166"/>
    </row>
    <row r="764" spans="3:3">
      <c r="C764" s="166"/>
    </row>
    <row r="765" spans="3:3">
      <c r="C765" s="166"/>
    </row>
    <row r="766" spans="3:3">
      <c r="C766" s="166"/>
    </row>
    <row r="767" spans="3:3">
      <c r="C767" s="166"/>
    </row>
    <row r="768" spans="3:3">
      <c r="C768" s="166"/>
    </row>
    <row r="769" spans="3:3">
      <c r="C769" s="166"/>
    </row>
    <row r="770" spans="3:3">
      <c r="C770" s="166"/>
    </row>
    <row r="771" spans="3:3">
      <c r="C771" s="166"/>
    </row>
    <row r="772" spans="3:3">
      <c r="C772" s="166"/>
    </row>
    <row r="773" spans="3:3">
      <c r="C773" s="166"/>
    </row>
    <row r="774" spans="3:3">
      <c r="C774" s="166"/>
    </row>
    <row r="775" spans="3:3">
      <c r="C775" s="166"/>
    </row>
    <row r="776" spans="3:3">
      <c r="C776" s="166"/>
    </row>
    <row r="777" spans="3:3">
      <c r="C777" s="166"/>
    </row>
    <row r="778" spans="3:3">
      <c r="C778" s="166"/>
    </row>
    <row r="779" spans="3:3">
      <c r="C779" s="166"/>
    </row>
    <row r="780" spans="3:3">
      <c r="C780" s="166"/>
    </row>
    <row r="781" spans="3:3">
      <c r="C781" s="166"/>
    </row>
    <row r="782" spans="3:3">
      <c r="C782" s="166"/>
    </row>
    <row r="783" spans="3:3">
      <c r="C783" s="166"/>
    </row>
    <row r="784" spans="3:3">
      <c r="C784" s="166"/>
    </row>
    <row r="785" spans="3:3">
      <c r="C785" s="166"/>
    </row>
    <row r="786" spans="3:3">
      <c r="C786" s="166"/>
    </row>
    <row r="787" spans="3:3">
      <c r="C787" s="166"/>
    </row>
    <row r="788" spans="3:3">
      <c r="C788" s="166"/>
    </row>
    <row r="789" spans="3:3">
      <c r="C789" s="166"/>
    </row>
    <row r="790" spans="3:3">
      <c r="C790" s="166"/>
    </row>
    <row r="791" spans="3:3">
      <c r="C791" s="166"/>
    </row>
    <row r="792" spans="3:3">
      <c r="C792" s="166"/>
    </row>
    <row r="793" spans="3:3">
      <c r="C793" s="166"/>
    </row>
    <row r="794" spans="3:3">
      <c r="C794" s="166"/>
    </row>
    <row r="795" spans="3:3">
      <c r="C795" s="166"/>
    </row>
    <row r="796" spans="3:3">
      <c r="C796" s="166"/>
    </row>
    <row r="797" spans="3:3">
      <c r="C797" s="166"/>
    </row>
    <row r="798" spans="3:3">
      <c r="C798" s="166"/>
    </row>
    <row r="799" spans="3:3">
      <c r="C799" s="166"/>
    </row>
    <row r="800" spans="3:3">
      <c r="C800" s="166"/>
    </row>
    <row r="801" spans="3:3">
      <c r="C801" s="166"/>
    </row>
    <row r="802" spans="3:3">
      <c r="C802" s="166"/>
    </row>
    <row r="803" spans="3:3">
      <c r="C803" s="166"/>
    </row>
    <row r="804" spans="3:3">
      <c r="C804" s="166"/>
    </row>
    <row r="805" spans="3:3">
      <c r="C805" s="166"/>
    </row>
    <row r="806" spans="3:3">
      <c r="C806" s="166"/>
    </row>
    <row r="807" spans="3:3">
      <c r="C807" s="166"/>
    </row>
    <row r="808" spans="3:3">
      <c r="C808" s="166"/>
    </row>
    <row r="809" spans="3:3">
      <c r="C809" s="166"/>
    </row>
    <row r="810" spans="3:3">
      <c r="C810" s="166"/>
    </row>
    <row r="811" spans="3:3">
      <c r="C811" s="166"/>
    </row>
    <row r="812" spans="3:3">
      <c r="C812" s="166"/>
    </row>
    <row r="813" spans="3:3">
      <c r="C813" s="166"/>
    </row>
    <row r="814" spans="3:3">
      <c r="C814" s="166"/>
    </row>
    <row r="815" spans="3:3">
      <c r="C815" s="166"/>
    </row>
    <row r="816" spans="3:3">
      <c r="C816" s="166"/>
    </row>
    <row r="817" spans="3:3">
      <c r="C817" s="166"/>
    </row>
    <row r="818" spans="3:3">
      <c r="C818" s="166"/>
    </row>
    <row r="819" spans="3:3">
      <c r="C819" s="166"/>
    </row>
    <row r="820" spans="3:3">
      <c r="C820" s="166"/>
    </row>
    <row r="821" spans="3:3">
      <c r="C821" s="166"/>
    </row>
    <row r="822" spans="3:3">
      <c r="C822" s="166"/>
    </row>
    <row r="823" spans="3:3">
      <c r="C823" s="166"/>
    </row>
    <row r="824" spans="3:3">
      <c r="C824" s="166"/>
    </row>
    <row r="825" spans="3:3">
      <c r="C825" s="166"/>
    </row>
    <row r="826" spans="3:3">
      <c r="C826" s="166"/>
    </row>
    <row r="827" spans="3:3">
      <c r="C827" s="166"/>
    </row>
    <row r="828" spans="3:3">
      <c r="C828" s="166"/>
    </row>
    <row r="829" spans="3:3">
      <c r="C829" s="166"/>
    </row>
    <row r="830" spans="3:3">
      <c r="C830" s="166"/>
    </row>
    <row r="831" spans="3:3">
      <c r="C831" s="166"/>
    </row>
    <row r="832" spans="3:3">
      <c r="C832" s="166"/>
    </row>
    <row r="833" spans="3:3">
      <c r="C833" s="166"/>
    </row>
    <row r="834" spans="3:3">
      <c r="C834" s="166"/>
    </row>
    <row r="835" spans="3:3">
      <c r="C835" s="166"/>
    </row>
    <row r="836" spans="3:3">
      <c r="C836" s="166"/>
    </row>
    <row r="837" spans="3:3">
      <c r="C837" s="166"/>
    </row>
    <row r="838" spans="3:3">
      <c r="C838" s="166"/>
    </row>
    <row r="839" spans="3:3">
      <c r="C839" s="166"/>
    </row>
    <row r="840" spans="3:3">
      <c r="C840" s="166"/>
    </row>
    <row r="841" spans="3:3">
      <c r="C841" s="166"/>
    </row>
    <row r="842" spans="3:3">
      <c r="C842" s="166"/>
    </row>
    <row r="843" spans="3:3">
      <c r="C843" s="166"/>
    </row>
    <row r="844" spans="3:3">
      <c r="C844" s="166"/>
    </row>
    <row r="845" spans="3:3">
      <c r="C845" s="166"/>
    </row>
    <row r="846" spans="3:3">
      <c r="C846" s="166"/>
    </row>
    <row r="847" spans="3:3">
      <c r="C847" s="166"/>
    </row>
    <row r="848" spans="3:3">
      <c r="C848" s="166"/>
    </row>
    <row r="849" spans="3:3">
      <c r="C849" s="166"/>
    </row>
    <row r="850" spans="3:3">
      <c r="C850" s="166"/>
    </row>
    <row r="851" spans="3:3">
      <c r="C851" s="166"/>
    </row>
    <row r="852" spans="3:3">
      <c r="C852" s="166"/>
    </row>
    <row r="853" spans="3:3">
      <c r="C853" s="166"/>
    </row>
    <row r="854" spans="3:3">
      <c r="C854" s="166"/>
    </row>
    <row r="855" spans="3:3">
      <c r="C855" s="166"/>
    </row>
    <row r="856" spans="3:3">
      <c r="C856" s="166"/>
    </row>
    <row r="857" spans="3:3">
      <c r="C857" s="166"/>
    </row>
    <row r="858" spans="3:3">
      <c r="C858" s="166"/>
    </row>
    <row r="859" spans="3:3">
      <c r="C859" s="166"/>
    </row>
    <row r="860" spans="3:3">
      <c r="C860" s="166"/>
    </row>
    <row r="861" spans="3:3">
      <c r="C861" s="166"/>
    </row>
    <row r="862" spans="3:3">
      <c r="C862" s="166"/>
    </row>
    <row r="863" spans="3:3">
      <c r="C863" s="166"/>
    </row>
    <row r="864" spans="3:3">
      <c r="C864" s="166"/>
    </row>
    <row r="865" spans="3:3">
      <c r="C865" s="166"/>
    </row>
    <row r="866" spans="3:3">
      <c r="C866" s="166"/>
    </row>
    <row r="867" spans="3:3">
      <c r="C867" s="166"/>
    </row>
    <row r="868" spans="3:3">
      <c r="C868" s="166"/>
    </row>
    <row r="869" spans="3:3">
      <c r="C869" s="166"/>
    </row>
    <row r="870" spans="3:3">
      <c r="C870" s="166"/>
    </row>
    <row r="871" spans="3:3">
      <c r="C871" s="166"/>
    </row>
    <row r="872" spans="3:3">
      <c r="C872" s="166"/>
    </row>
    <row r="873" spans="3:3">
      <c r="C873" s="166"/>
    </row>
    <row r="874" spans="3:3">
      <c r="C874" s="166"/>
    </row>
    <row r="875" spans="3:3">
      <c r="C875" s="166"/>
    </row>
    <row r="876" spans="3:3">
      <c r="C876" s="166"/>
    </row>
    <row r="877" spans="3:3">
      <c r="C877" s="166"/>
    </row>
    <row r="878" spans="3:3">
      <c r="C878" s="166"/>
    </row>
    <row r="879" spans="3:3">
      <c r="C879" s="166"/>
    </row>
    <row r="880" spans="3:3">
      <c r="C880" s="166"/>
    </row>
    <row r="881" spans="3:3">
      <c r="C881" s="166"/>
    </row>
    <row r="882" spans="3:3">
      <c r="C882" s="166"/>
    </row>
    <row r="883" spans="3:3">
      <c r="C883" s="166"/>
    </row>
    <row r="884" spans="3:3">
      <c r="C884" s="166"/>
    </row>
    <row r="885" spans="3:3">
      <c r="C885" s="166"/>
    </row>
    <row r="886" spans="3:3">
      <c r="C886" s="166"/>
    </row>
    <row r="887" spans="3:3">
      <c r="C887" s="166"/>
    </row>
    <row r="888" spans="3:3">
      <c r="C888" s="166"/>
    </row>
    <row r="889" spans="3:3">
      <c r="C889" s="166"/>
    </row>
    <row r="890" spans="3:3">
      <c r="C890" s="166"/>
    </row>
    <row r="891" spans="3:3">
      <c r="C891" s="166"/>
    </row>
    <row r="892" spans="3:3">
      <c r="C892" s="166"/>
    </row>
    <row r="893" spans="3:3">
      <c r="C893" s="166"/>
    </row>
    <row r="894" spans="3:3">
      <c r="C894" s="166"/>
    </row>
    <row r="895" spans="3:3">
      <c r="C895" s="166"/>
    </row>
    <row r="896" spans="3:3">
      <c r="C896" s="166"/>
    </row>
    <row r="897" spans="3:3">
      <c r="C897" s="166"/>
    </row>
    <row r="898" spans="3:3">
      <c r="C898" s="166"/>
    </row>
    <row r="899" spans="3:3">
      <c r="C899" s="166"/>
    </row>
    <row r="900" spans="3:3">
      <c r="C900" s="166"/>
    </row>
    <row r="901" spans="3:3">
      <c r="C901" s="166"/>
    </row>
    <row r="902" spans="3:3">
      <c r="C902" s="166"/>
    </row>
    <row r="903" spans="3:3">
      <c r="C903" s="166"/>
    </row>
    <row r="904" spans="3:3">
      <c r="C904" s="166"/>
    </row>
    <row r="905" spans="3:3">
      <c r="C905" s="166"/>
    </row>
    <row r="906" spans="3:3">
      <c r="C906" s="166"/>
    </row>
    <row r="907" spans="3:3">
      <c r="C907" s="166"/>
    </row>
    <row r="908" spans="3:3">
      <c r="C908" s="166"/>
    </row>
    <row r="909" spans="3:3">
      <c r="C909" s="166"/>
    </row>
    <row r="910" spans="3:3">
      <c r="C910" s="166"/>
    </row>
    <row r="911" spans="3:3">
      <c r="C911" s="166"/>
    </row>
    <row r="912" spans="3:3">
      <c r="C912" s="166"/>
    </row>
    <row r="913" spans="3:3">
      <c r="C913" s="166"/>
    </row>
    <row r="914" spans="3:3">
      <c r="C914" s="166"/>
    </row>
    <row r="915" spans="3:3">
      <c r="C915" s="166"/>
    </row>
    <row r="916" spans="3:3">
      <c r="C916" s="166"/>
    </row>
    <row r="917" spans="3:3">
      <c r="C917" s="166"/>
    </row>
    <row r="918" spans="3:3">
      <c r="C918" s="166"/>
    </row>
    <row r="919" spans="3:3">
      <c r="C919" s="166"/>
    </row>
    <row r="920" spans="3:3">
      <c r="C920" s="166"/>
    </row>
    <row r="921" spans="3:3">
      <c r="C921" s="166"/>
    </row>
    <row r="922" spans="3:3">
      <c r="C922" s="166"/>
    </row>
    <row r="923" spans="3:3">
      <c r="C923" s="166"/>
    </row>
    <row r="924" spans="3:3">
      <c r="C924" s="166"/>
    </row>
    <row r="925" spans="3:3">
      <c r="C925" s="166"/>
    </row>
    <row r="926" spans="3:3">
      <c r="C926" s="166"/>
    </row>
    <row r="927" spans="3:3">
      <c r="C927" s="166"/>
    </row>
    <row r="928" spans="3:3">
      <c r="C928" s="166"/>
    </row>
    <row r="929" spans="3:3">
      <c r="C929" s="166"/>
    </row>
    <row r="930" spans="3:3">
      <c r="C930" s="166"/>
    </row>
    <row r="931" spans="3:3">
      <c r="C931" s="166"/>
    </row>
    <row r="932" spans="3:3">
      <c r="C932" s="166"/>
    </row>
    <row r="933" spans="3:3">
      <c r="C933" s="166"/>
    </row>
    <row r="934" spans="3:3">
      <c r="C934" s="166"/>
    </row>
    <row r="935" spans="3:3">
      <c r="C935" s="166"/>
    </row>
    <row r="936" spans="3:3">
      <c r="C936" s="166"/>
    </row>
    <row r="937" spans="3:3">
      <c r="C937" s="166"/>
    </row>
    <row r="938" spans="3:3">
      <c r="C938" s="166"/>
    </row>
    <row r="939" spans="3:3">
      <c r="C939" s="166"/>
    </row>
    <row r="940" spans="3:3">
      <c r="C940" s="166"/>
    </row>
    <row r="941" spans="3:3">
      <c r="C941" s="166"/>
    </row>
    <row r="942" spans="3:3">
      <c r="C942" s="166"/>
    </row>
    <row r="943" spans="3:3">
      <c r="C943" s="166"/>
    </row>
    <row r="944" spans="3:3">
      <c r="C944" s="166"/>
    </row>
    <row r="945" spans="3:3">
      <c r="C945" s="166"/>
    </row>
    <row r="946" spans="3:3">
      <c r="C946" s="166"/>
    </row>
    <row r="947" spans="3:3">
      <c r="C947" s="166"/>
    </row>
    <row r="948" spans="3:3">
      <c r="C948" s="166"/>
    </row>
    <row r="949" spans="3:3">
      <c r="C949" s="166"/>
    </row>
    <row r="950" spans="3:3">
      <c r="C950" s="166"/>
    </row>
    <row r="951" spans="3:3">
      <c r="C951" s="166"/>
    </row>
    <row r="952" spans="3:3">
      <c r="C952" s="166"/>
    </row>
    <row r="953" spans="3:3">
      <c r="C953" s="166"/>
    </row>
    <row r="954" spans="3:3">
      <c r="C954" s="166"/>
    </row>
    <row r="955" spans="3:3">
      <c r="C955" s="166"/>
    </row>
    <row r="956" spans="3:3">
      <c r="C956" s="166"/>
    </row>
    <row r="957" spans="3:3">
      <c r="C957" s="166"/>
    </row>
    <row r="958" spans="3:3">
      <c r="C958" s="166"/>
    </row>
    <row r="959" spans="3:3">
      <c r="C959" s="166"/>
    </row>
    <row r="960" spans="3:3">
      <c r="C960" s="166"/>
    </row>
    <row r="961" spans="3:3">
      <c r="C961" s="166"/>
    </row>
    <row r="962" spans="3:3">
      <c r="C962" s="166"/>
    </row>
    <row r="963" spans="3:3">
      <c r="C963" s="166"/>
    </row>
    <row r="964" spans="3:3">
      <c r="C964" s="166"/>
    </row>
    <row r="965" spans="3:3">
      <c r="C965" s="166"/>
    </row>
    <row r="966" spans="3:3">
      <c r="C966" s="166"/>
    </row>
    <row r="967" spans="3:3">
      <c r="C967" s="166"/>
    </row>
    <row r="968" spans="3:3">
      <c r="C968" s="166"/>
    </row>
    <row r="969" spans="3:3">
      <c r="C969" s="166"/>
    </row>
    <row r="970" spans="3:3">
      <c r="C970" s="166"/>
    </row>
    <row r="971" spans="3:3">
      <c r="C971" s="166"/>
    </row>
    <row r="972" spans="3:3">
      <c r="C972" s="166"/>
    </row>
    <row r="973" spans="3:3">
      <c r="C973" s="166"/>
    </row>
    <row r="974" spans="3:3">
      <c r="C974" s="166"/>
    </row>
    <row r="975" spans="3:3">
      <c r="C975" s="166"/>
    </row>
    <row r="976" spans="3:3">
      <c r="C976" s="166"/>
    </row>
    <row r="977" spans="3:3">
      <c r="C977" s="166"/>
    </row>
    <row r="978" spans="3:3">
      <c r="C978" s="166"/>
    </row>
    <row r="979" spans="3:3">
      <c r="C979" s="166"/>
    </row>
    <row r="980" spans="3:3">
      <c r="C980" s="166"/>
    </row>
    <row r="981" spans="3:3">
      <c r="C981" s="166"/>
    </row>
    <row r="982" spans="3:3">
      <c r="C982" s="166"/>
    </row>
    <row r="983" spans="3:3">
      <c r="C983" s="166"/>
    </row>
    <row r="984" spans="3:3">
      <c r="C984" s="166"/>
    </row>
    <row r="985" spans="3:3">
      <c r="C985" s="166"/>
    </row>
    <row r="986" spans="3:3">
      <c r="C986" s="166"/>
    </row>
    <row r="987" spans="3:3">
      <c r="C987" s="166"/>
    </row>
    <row r="988" spans="3:3">
      <c r="C988" s="166"/>
    </row>
    <row r="989" spans="3:3">
      <c r="C989" s="166"/>
    </row>
    <row r="990" spans="3:3">
      <c r="C990" s="166"/>
    </row>
    <row r="991" spans="3:3">
      <c r="C991" s="166"/>
    </row>
    <row r="992" spans="3:3">
      <c r="C992" s="166"/>
    </row>
    <row r="993" spans="3:3">
      <c r="C993" s="166"/>
    </row>
    <row r="994" spans="3:3">
      <c r="C994" s="166"/>
    </row>
    <row r="995" spans="3:3">
      <c r="C995" s="166"/>
    </row>
    <row r="996" spans="3:3">
      <c r="C996" s="166"/>
    </row>
    <row r="997" spans="3:3">
      <c r="C997" s="166"/>
    </row>
    <row r="998" spans="3:3">
      <c r="C998" s="166"/>
    </row>
    <row r="999" spans="3:3">
      <c r="C999" s="166"/>
    </row>
    <row r="1000" spans="3:3">
      <c r="C1000" s="166"/>
    </row>
    <row r="1001" spans="3:3">
      <c r="C1001" s="166"/>
    </row>
    <row r="1002" spans="3:3">
      <c r="C1002" s="166"/>
    </row>
    <row r="1003" spans="3:3">
      <c r="C1003" s="166"/>
    </row>
    <row r="1004" spans="3:3">
      <c r="C1004" s="166"/>
    </row>
    <row r="1005" spans="3:3">
      <c r="C1005" s="166"/>
    </row>
    <row r="1006" spans="3:3">
      <c r="C1006" s="166"/>
    </row>
    <row r="1007" spans="3:3">
      <c r="C1007" s="166"/>
    </row>
    <row r="1008" spans="3:3">
      <c r="C1008" s="166"/>
    </row>
    <row r="1009" spans="3:3">
      <c r="C1009" s="166"/>
    </row>
    <row r="1010" spans="3:3">
      <c r="C1010" s="166"/>
    </row>
    <row r="1011" spans="3:3">
      <c r="C1011" s="166"/>
    </row>
    <row r="1012" spans="3:3">
      <c r="C1012" s="166"/>
    </row>
    <row r="1013" spans="3:3">
      <c r="C1013" s="166"/>
    </row>
    <row r="1014" spans="3:3">
      <c r="C1014" s="166"/>
    </row>
    <row r="1015" spans="3:3">
      <c r="C1015" s="166"/>
    </row>
    <row r="1016" spans="3:3">
      <c r="C1016" s="166"/>
    </row>
    <row r="1017" spans="3:3">
      <c r="C1017" s="166"/>
    </row>
    <row r="1018" spans="3:3">
      <c r="C1018" s="166"/>
    </row>
    <row r="1019" spans="3:3">
      <c r="C1019" s="166"/>
    </row>
    <row r="1020" spans="3:3">
      <c r="C1020" s="166"/>
    </row>
    <row r="1021" spans="3:3">
      <c r="C1021" s="166"/>
    </row>
    <row r="1022" spans="3:3">
      <c r="C1022" s="166"/>
    </row>
    <row r="1023" spans="3:3">
      <c r="C1023" s="166"/>
    </row>
    <row r="1024" spans="3:3">
      <c r="C1024" s="166"/>
    </row>
    <row r="1025" spans="3:3">
      <c r="C1025" s="166"/>
    </row>
    <row r="1026" spans="3:3">
      <c r="C1026" s="166"/>
    </row>
    <row r="1027" spans="3:3">
      <c r="C1027" s="166"/>
    </row>
    <row r="1028" spans="3:3">
      <c r="C1028" s="166"/>
    </row>
    <row r="1029" spans="3:3">
      <c r="C1029" s="166"/>
    </row>
    <row r="1030" spans="3:3">
      <c r="C1030" s="166"/>
    </row>
    <row r="1031" spans="3:3">
      <c r="C1031" s="166"/>
    </row>
    <row r="1032" spans="3:3">
      <c r="C1032" s="166"/>
    </row>
    <row r="1033" spans="3:3">
      <c r="C1033" s="166"/>
    </row>
    <row r="1034" spans="3:3">
      <c r="C1034" s="166"/>
    </row>
    <row r="1035" spans="3:3">
      <c r="C1035" s="166"/>
    </row>
    <row r="1036" spans="3:3">
      <c r="C1036" s="166"/>
    </row>
    <row r="1037" spans="3:3">
      <c r="C1037" s="166"/>
    </row>
    <row r="1038" spans="3:3">
      <c r="C1038" s="166"/>
    </row>
    <row r="1039" spans="3:3">
      <c r="C1039" s="166"/>
    </row>
    <row r="1040" spans="3:3">
      <c r="C1040" s="166"/>
    </row>
    <row r="1041" spans="3:3">
      <c r="C1041" s="166"/>
    </row>
    <row r="1042" spans="3:3">
      <c r="C1042" s="166"/>
    </row>
    <row r="1043" spans="3:3">
      <c r="C1043" s="166"/>
    </row>
    <row r="1044" spans="3:3">
      <c r="C1044" s="166"/>
    </row>
    <row r="1045" spans="3:3">
      <c r="C1045" s="166"/>
    </row>
    <row r="1046" spans="3:3">
      <c r="C1046" s="166"/>
    </row>
    <row r="1047" spans="3:3">
      <c r="C1047" s="166"/>
    </row>
    <row r="1048" spans="3:3">
      <c r="C1048" s="166"/>
    </row>
    <row r="1049" spans="3:3">
      <c r="C1049" s="166"/>
    </row>
    <row r="1050" spans="3:3">
      <c r="C1050" s="166"/>
    </row>
    <row r="1051" spans="3:3">
      <c r="C1051" s="166"/>
    </row>
    <row r="1052" spans="3:3">
      <c r="C1052" s="166"/>
    </row>
    <row r="1053" spans="3:3">
      <c r="C1053" s="166"/>
    </row>
    <row r="1054" spans="3:3">
      <c r="C1054" s="166"/>
    </row>
    <row r="1055" spans="3:3">
      <c r="C1055" s="166"/>
    </row>
    <row r="1056" spans="3:3">
      <c r="C1056" s="166"/>
    </row>
    <row r="1057" spans="3:3">
      <c r="C1057" s="166"/>
    </row>
    <row r="1058" spans="3:3">
      <c r="C1058" s="166"/>
    </row>
    <row r="1059" spans="3:3">
      <c r="C1059" s="166"/>
    </row>
    <row r="1060" spans="3:3">
      <c r="C1060" s="166"/>
    </row>
    <row r="1061" spans="3:3">
      <c r="C1061" s="166"/>
    </row>
    <row r="1062" spans="3:3">
      <c r="C1062" s="166"/>
    </row>
    <row r="1063" spans="3:3">
      <c r="C1063" s="166"/>
    </row>
    <row r="1064" spans="3:3">
      <c r="C1064" s="166"/>
    </row>
    <row r="1065" spans="3:3">
      <c r="C1065" s="166"/>
    </row>
    <row r="1066" spans="3:3">
      <c r="C1066" s="166"/>
    </row>
    <row r="1067" spans="3:3">
      <c r="C1067" s="166"/>
    </row>
    <row r="1068" spans="3:3">
      <c r="C1068" s="166"/>
    </row>
    <row r="1069" spans="3:3">
      <c r="C1069" s="166"/>
    </row>
    <row r="1070" spans="3:3">
      <c r="C1070" s="166"/>
    </row>
    <row r="1071" spans="3:3">
      <c r="C1071" s="166"/>
    </row>
    <row r="1072" spans="3:3">
      <c r="C1072" s="166"/>
    </row>
    <row r="1073" spans="3:3">
      <c r="C1073" s="166"/>
    </row>
    <row r="1074" spans="3:3">
      <c r="C1074" s="166"/>
    </row>
    <row r="1075" spans="3:3">
      <c r="C1075" s="166"/>
    </row>
    <row r="1076" spans="3:3">
      <c r="C1076" s="166"/>
    </row>
    <row r="1077" spans="3:3">
      <c r="C1077" s="166"/>
    </row>
    <row r="1078" spans="3:3">
      <c r="C1078" s="166"/>
    </row>
    <row r="1079" spans="3:3">
      <c r="C1079" s="166"/>
    </row>
    <row r="1080" spans="3:3">
      <c r="C1080" s="166"/>
    </row>
    <row r="1081" spans="3:3">
      <c r="C1081" s="166"/>
    </row>
    <row r="1082" spans="3:3">
      <c r="C1082" s="166"/>
    </row>
    <row r="1083" spans="3:3">
      <c r="C1083" s="166"/>
    </row>
    <row r="1084" spans="3:3">
      <c r="C1084" s="166"/>
    </row>
    <row r="1085" spans="3:3">
      <c r="C1085" s="166"/>
    </row>
    <row r="1086" spans="3:3">
      <c r="C1086" s="166"/>
    </row>
    <row r="1087" spans="3:3">
      <c r="C1087" s="166"/>
    </row>
    <row r="1088" spans="3:3">
      <c r="C1088" s="166"/>
    </row>
    <row r="1089" spans="3:3">
      <c r="C1089" s="166"/>
    </row>
    <row r="1090" spans="3:3">
      <c r="C1090" s="166"/>
    </row>
    <row r="1091" spans="3:3">
      <c r="C1091" s="166"/>
    </row>
    <row r="1092" spans="3:3">
      <c r="C1092" s="166"/>
    </row>
    <row r="1093" spans="3:3">
      <c r="C1093" s="166"/>
    </row>
    <row r="1094" spans="3:3">
      <c r="C1094" s="166"/>
    </row>
    <row r="1095" spans="3:3">
      <c r="C1095" s="166"/>
    </row>
    <row r="1096" spans="3:3">
      <c r="C1096" s="166"/>
    </row>
    <row r="1097" spans="3:3">
      <c r="C1097" s="166"/>
    </row>
    <row r="1098" spans="3:3">
      <c r="C1098" s="166"/>
    </row>
    <row r="1099" spans="3:3">
      <c r="C1099" s="166"/>
    </row>
    <row r="1100" spans="3:3">
      <c r="C1100" s="166"/>
    </row>
    <row r="1101" spans="3:3">
      <c r="C1101" s="166"/>
    </row>
    <row r="1102" spans="3:3">
      <c r="C1102" s="166"/>
    </row>
    <row r="1103" spans="3:3">
      <c r="C1103" s="166"/>
    </row>
    <row r="1104" spans="3:3">
      <c r="C1104" s="166"/>
    </row>
    <row r="1105" spans="3:3">
      <c r="C1105" s="166"/>
    </row>
    <row r="1106" spans="3:3">
      <c r="C1106" s="166"/>
    </row>
    <row r="1107" spans="3:3">
      <c r="C1107" s="166"/>
    </row>
    <row r="1108" spans="3:3">
      <c r="C1108" s="166"/>
    </row>
    <row r="1109" spans="3:3">
      <c r="C1109" s="166"/>
    </row>
    <row r="1110" spans="3:3">
      <c r="C1110" s="166"/>
    </row>
    <row r="1111" spans="3:3">
      <c r="C1111" s="166"/>
    </row>
    <row r="1112" spans="3:3">
      <c r="C1112" s="166"/>
    </row>
    <row r="1113" spans="3:3">
      <c r="C1113" s="166"/>
    </row>
    <row r="1114" spans="3:3">
      <c r="C1114" s="166"/>
    </row>
    <row r="1115" spans="3:3">
      <c r="C1115" s="166"/>
    </row>
    <row r="1116" spans="3:3">
      <c r="C1116" s="166"/>
    </row>
    <row r="1117" spans="3:3">
      <c r="C1117" s="166"/>
    </row>
    <row r="1118" spans="3:3">
      <c r="C1118" s="166"/>
    </row>
    <row r="1119" spans="3:3">
      <c r="C1119" s="166"/>
    </row>
    <row r="1120" spans="3:3">
      <c r="C1120" s="166"/>
    </row>
    <row r="1121" spans="3:3">
      <c r="C1121" s="166"/>
    </row>
    <row r="1122" spans="3:3">
      <c r="C1122" s="166"/>
    </row>
    <row r="1123" spans="3:3">
      <c r="C1123" s="166"/>
    </row>
    <row r="1124" spans="3:3">
      <c r="C1124" s="166"/>
    </row>
    <row r="1125" spans="3:3">
      <c r="C1125" s="166"/>
    </row>
    <row r="1126" spans="3:3">
      <c r="C1126" s="166"/>
    </row>
    <row r="1127" spans="3:3">
      <c r="C1127" s="166"/>
    </row>
    <row r="1128" spans="3:3">
      <c r="C1128" s="166"/>
    </row>
    <row r="1129" spans="3:3">
      <c r="C1129" s="166"/>
    </row>
    <row r="1130" spans="3:3">
      <c r="C1130" s="166"/>
    </row>
    <row r="1131" spans="3:3">
      <c r="C1131" s="166"/>
    </row>
    <row r="1132" spans="3:3">
      <c r="C1132" s="166"/>
    </row>
    <row r="1133" spans="3:3">
      <c r="C1133" s="166"/>
    </row>
    <row r="1134" spans="3:3">
      <c r="C1134" s="166"/>
    </row>
    <row r="1135" spans="3:3">
      <c r="C1135" s="166"/>
    </row>
    <row r="1136" spans="3:3">
      <c r="C1136" s="166"/>
    </row>
    <row r="1137" spans="3:3">
      <c r="C1137" s="166"/>
    </row>
    <row r="1138" spans="3:3">
      <c r="C1138" s="166"/>
    </row>
    <row r="1139" spans="3:3">
      <c r="C1139" s="166"/>
    </row>
    <row r="1140" spans="3:3">
      <c r="C1140" s="166"/>
    </row>
    <row r="1141" spans="3:3">
      <c r="C1141" s="166"/>
    </row>
    <row r="1142" spans="3:3">
      <c r="C1142" s="166"/>
    </row>
    <row r="1143" spans="3:3">
      <c r="C1143" s="166"/>
    </row>
    <row r="1144" spans="3:3">
      <c r="C1144" s="166"/>
    </row>
    <row r="1145" spans="3:3">
      <c r="C1145" s="166"/>
    </row>
    <row r="1146" spans="3:3">
      <c r="C1146" s="166"/>
    </row>
    <row r="1147" spans="3:3">
      <c r="C1147" s="166"/>
    </row>
    <row r="1148" spans="3:3">
      <c r="C1148" s="166"/>
    </row>
    <row r="1149" spans="3:3">
      <c r="C1149" s="166"/>
    </row>
    <row r="1150" spans="3:3">
      <c r="C1150" s="166"/>
    </row>
    <row r="1151" spans="3:3">
      <c r="C1151" s="166"/>
    </row>
    <row r="1152" spans="3:3">
      <c r="C1152" s="166"/>
    </row>
    <row r="1153" spans="3:3">
      <c r="C1153" s="166"/>
    </row>
    <row r="1154" spans="3:3">
      <c r="C1154" s="166"/>
    </row>
    <row r="1155" spans="3:3">
      <c r="C1155" s="166"/>
    </row>
    <row r="1156" spans="3:3">
      <c r="C1156" s="166"/>
    </row>
    <row r="1157" spans="3:3">
      <c r="C1157" s="166"/>
    </row>
    <row r="1158" spans="3:3">
      <c r="C1158" s="166"/>
    </row>
    <row r="1159" spans="3:3">
      <c r="C1159" s="166"/>
    </row>
    <row r="1160" spans="3:3">
      <c r="C1160" s="166"/>
    </row>
    <row r="1161" spans="3:3">
      <c r="C1161" s="166"/>
    </row>
    <row r="1162" spans="3:3">
      <c r="C1162" s="166"/>
    </row>
    <row r="1163" spans="3:3">
      <c r="C1163" s="166"/>
    </row>
    <row r="1164" spans="3:3">
      <c r="C1164" s="166"/>
    </row>
    <row r="1165" spans="3:3">
      <c r="C1165" s="166"/>
    </row>
    <row r="1166" spans="3:3">
      <c r="C1166" s="166"/>
    </row>
    <row r="1167" spans="3:3">
      <c r="C1167" s="166"/>
    </row>
    <row r="1168" spans="3:3">
      <c r="C1168" s="166"/>
    </row>
    <row r="1169" spans="3:3">
      <c r="C1169" s="166"/>
    </row>
    <row r="1170" spans="3:3">
      <c r="C1170" s="166"/>
    </row>
    <row r="1171" spans="3:3">
      <c r="C1171" s="166"/>
    </row>
    <row r="1172" spans="3:3">
      <c r="C1172" s="166"/>
    </row>
    <row r="1173" spans="3:3">
      <c r="C1173" s="166"/>
    </row>
    <row r="1174" spans="3:3">
      <c r="C1174" s="166"/>
    </row>
    <row r="1175" spans="3:3">
      <c r="C1175" s="166"/>
    </row>
    <row r="1176" spans="3:3">
      <c r="C1176" s="166"/>
    </row>
    <row r="1177" spans="3:3">
      <c r="C1177" s="166"/>
    </row>
    <row r="1178" spans="3:3">
      <c r="C1178" s="166"/>
    </row>
    <row r="1179" spans="3:3">
      <c r="C1179" s="166"/>
    </row>
    <row r="1180" spans="3:3">
      <c r="C1180" s="166"/>
    </row>
    <row r="1181" spans="3:3">
      <c r="C1181" s="166"/>
    </row>
    <row r="1182" spans="3:3">
      <c r="C1182" s="166"/>
    </row>
    <row r="1183" spans="3:3">
      <c r="C1183" s="166"/>
    </row>
    <row r="1184" spans="3:3">
      <c r="C1184" s="166"/>
    </row>
    <row r="1185" spans="3:3">
      <c r="C1185" s="166"/>
    </row>
    <row r="1186" spans="3:3">
      <c r="C1186" s="166"/>
    </row>
    <row r="1187" spans="3:3">
      <c r="C1187" s="166"/>
    </row>
    <row r="1188" spans="3:3">
      <c r="C1188" s="166"/>
    </row>
    <row r="1189" spans="3:3">
      <c r="C1189" s="166"/>
    </row>
    <row r="1190" spans="3:3">
      <c r="C1190" s="166"/>
    </row>
    <row r="1191" spans="3:3">
      <c r="C1191" s="166"/>
    </row>
    <row r="1192" spans="3:3">
      <c r="C1192" s="166"/>
    </row>
    <row r="1193" spans="3:3">
      <c r="C1193" s="166"/>
    </row>
    <row r="1194" spans="3:3">
      <c r="C1194" s="166"/>
    </row>
    <row r="1195" spans="3:3">
      <c r="C1195" s="166"/>
    </row>
    <row r="1196" spans="3:3">
      <c r="C1196" s="166"/>
    </row>
    <row r="1197" spans="3:3">
      <c r="C1197" s="166"/>
    </row>
    <row r="1198" spans="3:3">
      <c r="C1198" s="166"/>
    </row>
    <row r="1199" spans="3:3">
      <c r="C1199" s="166"/>
    </row>
    <row r="1200" spans="3:3">
      <c r="C1200" s="166"/>
    </row>
    <row r="1201" spans="3:3">
      <c r="C1201" s="166"/>
    </row>
    <row r="1202" spans="3:3">
      <c r="C1202" s="166"/>
    </row>
    <row r="1203" spans="3:3">
      <c r="C1203" s="166"/>
    </row>
    <row r="1204" spans="3:3">
      <c r="C1204" s="166"/>
    </row>
    <row r="1205" spans="3:3">
      <c r="C1205" s="166"/>
    </row>
    <row r="1206" spans="3:3">
      <c r="C1206" s="166"/>
    </row>
    <row r="1207" spans="3:3">
      <c r="C1207" s="166"/>
    </row>
    <row r="1208" spans="3:3">
      <c r="C1208" s="166"/>
    </row>
    <row r="1209" spans="3:3">
      <c r="C1209" s="166"/>
    </row>
    <row r="1210" spans="3:3">
      <c r="C1210" s="166"/>
    </row>
    <row r="1211" spans="3:3">
      <c r="C1211" s="166"/>
    </row>
    <row r="1212" spans="3:3">
      <c r="C1212" s="166"/>
    </row>
    <row r="1213" spans="3:3">
      <c r="C1213" s="166"/>
    </row>
    <row r="1214" spans="3:3">
      <c r="C1214" s="166"/>
    </row>
    <row r="1215" spans="3:3">
      <c r="C1215" s="166"/>
    </row>
    <row r="1216" spans="3:3">
      <c r="C1216" s="166"/>
    </row>
    <row r="1217" spans="3:3">
      <c r="C1217" s="166"/>
    </row>
    <row r="1218" spans="3:3">
      <c r="C1218" s="166"/>
    </row>
    <row r="1219" spans="3:3">
      <c r="C1219" s="166"/>
    </row>
    <row r="1220" spans="3:3">
      <c r="C1220" s="166"/>
    </row>
    <row r="1221" spans="3:3">
      <c r="C1221" s="166"/>
    </row>
    <row r="1222" spans="3:3">
      <c r="C1222" s="166"/>
    </row>
    <row r="1223" spans="3:3">
      <c r="C1223" s="166"/>
    </row>
    <row r="1224" spans="3:3">
      <c r="C1224" s="166"/>
    </row>
    <row r="1225" spans="3:3">
      <c r="C1225" s="166"/>
    </row>
    <row r="1226" spans="3:3">
      <c r="C1226" s="166"/>
    </row>
    <row r="1227" spans="3:3">
      <c r="C1227" s="166"/>
    </row>
    <row r="1228" spans="3:3">
      <c r="C1228" s="166"/>
    </row>
    <row r="1229" spans="3:3">
      <c r="C1229" s="166"/>
    </row>
    <row r="1230" spans="3:3">
      <c r="C1230" s="166"/>
    </row>
    <row r="1231" spans="3:3">
      <c r="C1231" s="166"/>
    </row>
    <row r="1232" spans="3:3">
      <c r="C1232" s="166"/>
    </row>
    <row r="1233" spans="3:3">
      <c r="C1233" s="166"/>
    </row>
    <row r="1234" spans="3:3">
      <c r="C1234" s="166"/>
    </row>
    <row r="1235" spans="3:3">
      <c r="C1235" s="166"/>
    </row>
    <row r="1236" spans="3:3">
      <c r="C1236" s="166"/>
    </row>
    <row r="1237" spans="3:3">
      <c r="C1237" s="166"/>
    </row>
    <row r="1238" spans="3:3">
      <c r="C1238" s="166"/>
    </row>
    <row r="1239" spans="3:3">
      <c r="C1239" s="166"/>
    </row>
    <row r="1240" spans="3:3">
      <c r="C1240" s="166"/>
    </row>
    <row r="1241" spans="3:3">
      <c r="C1241" s="166"/>
    </row>
    <row r="1242" spans="3:3">
      <c r="C1242" s="166"/>
    </row>
    <row r="1243" spans="3:3">
      <c r="C1243" s="166"/>
    </row>
    <row r="1244" spans="3:3">
      <c r="C1244" s="166"/>
    </row>
    <row r="1245" spans="3:3">
      <c r="C1245" s="166"/>
    </row>
    <row r="1246" spans="3:3">
      <c r="C1246" s="166"/>
    </row>
    <row r="1247" spans="3:3">
      <c r="C1247" s="166"/>
    </row>
    <row r="1248" spans="3:3">
      <c r="C1248" s="166"/>
    </row>
    <row r="1249" spans="3:3">
      <c r="C1249" s="166"/>
    </row>
    <row r="1250" spans="3:3">
      <c r="C1250" s="166"/>
    </row>
    <row r="1251" spans="3:3">
      <c r="C1251" s="166"/>
    </row>
    <row r="1252" spans="3:3">
      <c r="C1252" s="166"/>
    </row>
    <row r="1253" spans="3:3">
      <c r="C1253" s="166"/>
    </row>
    <row r="1254" spans="3:3">
      <c r="C1254" s="166"/>
    </row>
    <row r="1255" spans="3:3">
      <c r="C1255" s="166"/>
    </row>
    <row r="1256" spans="3:3">
      <c r="C1256" s="166"/>
    </row>
    <row r="1257" spans="3:3">
      <c r="C1257" s="166"/>
    </row>
    <row r="1258" spans="3:3">
      <c r="C1258" s="166"/>
    </row>
    <row r="1259" spans="3:3">
      <c r="C1259" s="166"/>
    </row>
    <row r="1260" spans="3:3">
      <c r="C1260" s="166"/>
    </row>
    <row r="1261" spans="3:3">
      <c r="C1261" s="166"/>
    </row>
    <row r="1262" spans="3:3">
      <c r="C1262" s="166"/>
    </row>
    <row r="1263" spans="3:3">
      <c r="C1263" s="166"/>
    </row>
    <row r="1264" spans="3:3">
      <c r="C1264" s="166"/>
    </row>
    <row r="1265" spans="3:3">
      <c r="C1265" s="166"/>
    </row>
    <row r="1266" spans="3:3">
      <c r="C1266" s="166"/>
    </row>
    <row r="1267" spans="3:3">
      <c r="C1267" s="166"/>
    </row>
    <row r="1268" spans="3:3">
      <c r="C1268" s="166"/>
    </row>
    <row r="1269" spans="3:3">
      <c r="C1269" s="166"/>
    </row>
    <row r="1270" spans="3:3">
      <c r="C1270" s="166"/>
    </row>
    <row r="1271" spans="3:3">
      <c r="C1271" s="166"/>
    </row>
    <row r="1272" spans="3:3">
      <c r="C1272" s="166"/>
    </row>
    <row r="1273" spans="3:3">
      <c r="C1273" s="166"/>
    </row>
    <row r="1274" spans="3:3">
      <c r="C1274" s="166"/>
    </row>
    <row r="1275" spans="3:3">
      <c r="C1275" s="166"/>
    </row>
    <row r="1276" spans="3:3">
      <c r="C1276" s="166"/>
    </row>
    <row r="1277" spans="3:3">
      <c r="C1277" s="166"/>
    </row>
    <row r="1278" spans="3:3">
      <c r="C1278" s="166"/>
    </row>
    <row r="1279" spans="3:3">
      <c r="C1279" s="166"/>
    </row>
    <row r="1280" spans="3:3">
      <c r="C1280" s="166"/>
    </row>
    <row r="1281" spans="3:3">
      <c r="C1281" s="166"/>
    </row>
    <row r="1282" spans="3:3">
      <c r="C1282" s="166"/>
    </row>
    <row r="1283" spans="3:3">
      <c r="C1283" s="166"/>
    </row>
    <row r="1284" spans="3:3">
      <c r="C1284" s="166"/>
    </row>
    <row r="1285" spans="3:3">
      <c r="C1285" s="166"/>
    </row>
    <row r="1286" spans="3:3">
      <c r="C1286" s="166"/>
    </row>
    <row r="1287" spans="3:3">
      <c r="C1287" s="166"/>
    </row>
    <row r="1288" spans="3:3">
      <c r="C1288" s="166"/>
    </row>
    <row r="1289" spans="3:3">
      <c r="C1289" s="166"/>
    </row>
    <row r="1290" spans="3:3">
      <c r="C1290" s="166"/>
    </row>
    <row r="1291" spans="3:3">
      <c r="C1291" s="166"/>
    </row>
    <row r="1292" spans="3:3">
      <c r="C1292" s="166"/>
    </row>
    <row r="1293" spans="3:3">
      <c r="C1293" s="166"/>
    </row>
    <row r="1294" spans="3:3">
      <c r="C1294" s="166"/>
    </row>
    <row r="1295" spans="3:3">
      <c r="C1295" s="166"/>
    </row>
    <row r="1296" spans="3:3">
      <c r="C1296" s="166"/>
    </row>
    <row r="1297" spans="3:3">
      <c r="C1297" s="166"/>
    </row>
    <row r="1298" spans="3:3">
      <c r="C1298" s="166"/>
    </row>
    <row r="1299" spans="3:3">
      <c r="C1299" s="166"/>
    </row>
    <row r="1300" spans="3:3">
      <c r="C1300" s="166"/>
    </row>
    <row r="1301" spans="3:3">
      <c r="C1301" s="166"/>
    </row>
    <row r="1302" spans="3:3">
      <c r="C1302" s="166"/>
    </row>
    <row r="1303" spans="3:3">
      <c r="C1303" s="166"/>
    </row>
    <row r="1304" spans="3:3">
      <c r="C1304" s="166"/>
    </row>
    <row r="1305" spans="3:3">
      <c r="C1305" s="166"/>
    </row>
    <row r="1306" spans="3:3">
      <c r="C1306" s="166"/>
    </row>
    <row r="1307" spans="3:3">
      <c r="C1307" s="166"/>
    </row>
    <row r="1308" spans="3:3">
      <c r="C1308" s="166"/>
    </row>
    <row r="1309" spans="3:3">
      <c r="C1309" s="166"/>
    </row>
    <row r="1310" spans="3:3">
      <c r="C1310" s="166"/>
    </row>
    <row r="1311" spans="3:3">
      <c r="C1311" s="166"/>
    </row>
    <row r="1312" spans="3:3">
      <c r="C1312" s="166"/>
    </row>
    <row r="1313" spans="3:3">
      <c r="C1313" s="166"/>
    </row>
    <row r="1314" spans="3:3">
      <c r="C1314" s="166"/>
    </row>
    <row r="1315" spans="3:3">
      <c r="C1315" s="166"/>
    </row>
    <row r="1316" spans="3:3">
      <c r="C1316" s="166"/>
    </row>
    <row r="1317" spans="3:3">
      <c r="C1317" s="166"/>
    </row>
    <row r="1318" spans="3:3">
      <c r="C1318" s="166"/>
    </row>
    <row r="1319" spans="3:3">
      <c r="C1319" s="166"/>
    </row>
    <row r="1320" spans="3:3">
      <c r="C1320" s="166"/>
    </row>
    <row r="1321" spans="3:3">
      <c r="C1321" s="166"/>
    </row>
    <row r="1322" spans="3:3">
      <c r="C1322" s="166"/>
    </row>
    <row r="1323" spans="3:3">
      <c r="C1323" s="166"/>
    </row>
    <row r="1324" spans="3:3">
      <c r="C1324" s="166"/>
    </row>
    <row r="1325" spans="3:3">
      <c r="C1325" s="166"/>
    </row>
    <row r="1326" spans="3:3">
      <c r="C1326" s="166"/>
    </row>
    <row r="1327" spans="3:3">
      <c r="C1327" s="166"/>
    </row>
    <row r="1328" spans="3:3">
      <c r="C1328" s="166"/>
    </row>
    <row r="1329" spans="3:3">
      <c r="C1329" s="166"/>
    </row>
    <row r="1330" spans="3:3">
      <c r="C1330" s="166"/>
    </row>
    <row r="1331" spans="3:3">
      <c r="C1331" s="166"/>
    </row>
    <row r="1332" spans="3:3">
      <c r="C1332" s="166"/>
    </row>
    <row r="1333" spans="3:3">
      <c r="C1333" s="166"/>
    </row>
    <row r="1334" spans="3:3">
      <c r="C1334" s="166"/>
    </row>
    <row r="1335" spans="3:3">
      <c r="C1335" s="166"/>
    </row>
    <row r="1336" spans="3:3">
      <c r="C1336" s="166"/>
    </row>
    <row r="1337" spans="3:3">
      <c r="C1337" s="166"/>
    </row>
    <row r="1338" spans="3:3">
      <c r="C1338" s="166"/>
    </row>
    <row r="1339" spans="3:3">
      <c r="C1339" s="166"/>
    </row>
    <row r="1340" spans="3:3">
      <c r="C1340" s="166"/>
    </row>
    <row r="1341" spans="3:3">
      <c r="C1341" s="166"/>
    </row>
    <row r="1342" spans="3:3">
      <c r="C1342" s="166"/>
    </row>
    <row r="1343" spans="3:3">
      <c r="C1343" s="166"/>
    </row>
    <row r="1344" spans="3:3">
      <c r="C1344" s="166"/>
    </row>
    <row r="1345" spans="3:3">
      <c r="C1345" s="166"/>
    </row>
    <row r="1346" spans="3:3">
      <c r="C1346" s="166"/>
    </row>
    <row r="1347" spans="3:3">
      <c r="C1347" s="166"/>
    </row>
    <row r="1348" spans="3:3">
      <c r="C1348" s="166"/>
    </row>
    <row r="1349" spans="3:3">
      <c r="C1349" s="166"/>
    </row>
    <row r="1350" spans="3:3">
      <c r="C1350" s="166"/>
    </row>
    <row r="1351" spans="3:3">
      <c r="C1351" s="166"/>
    </row>
    <row r="1352" spans="3:3">
      <c r="C1352" s="166"/>
    </row>
    <row r="1353" spans="3:3">
      <c r="C1353" s="166"/>
    </row>
    <row r="1354" spans="3:3">
      <c r="C1354" s="166"/>
    </row>
    <row r="1355" spans="3:3">
      <c r="C1355" s="166"/>
    </row>
    <row r="1356" spans="3:3">
      <c r="C1356" s="166"/>
    </row>
    <row r="1357" spans="3:3">
      <c r="C1357" s="166"/>
    </row>
    <row r="1358" spans="3:3">
      <c r="C1358" s="166"/>
    </row>
    <row r="1359" spans="3:3">
      <c r="C1359" s="166"/>
    </row>
    <row r="1360" spans="3:3">
      <c r="C1360" s="166"/>
    </row>
    <row r="1361" spans="3:3">
      <c r="C1361" s="166"/>
    </row>
    <row r="1362" spans="3:3">
      <c r="C1362" s="166"/>
    </row>
    <row r="1363" spans="3:3">
      <c r="C1363" s="166"/>
    </row>
    <row r="1364" spans="3:3">
      <c r="C1364" s="166"/>
    </row>
    <row r="1365" spans="3:3">
      <c r="C1365" s="166"/>
    </row>
    <row r="1366" spans="3:3">
      <c r="C1366" s="166"/>
    </row>
    <row r="1367" spans="3:3">
      <c r="C1367" s="166"/>
    </row>
    <row r="1368" spans="3:3">
      <c r="C1368" s="166"/>
    </row>
    <row r="1369" spans="3:3">
      <c r="C1369" s="166"/>
    </row>
    <row r="1370" spans="3:3">
      <c r="C1370" s="166"/>
    </row>
    <row r="1371" spans="3:3">
      <c r="C1371" s="166"/>
    </row>
    <row r="1372" spans="3:3">
      <c r="C1372" s="166"/>
    </row>
    <row r="1373" spans="3:3">
      <c r="C1373" s="166"/>
    </row>
    <row r="1374" spans="3:3">
      <c r="C1374" s="166"/>
    </row>
    <row r="1375" spans="3:3">
      <c r="C1375" s="166"/>
    </row>
    <row r="1376" spans="3:3">
      <c r="C1376" s="166"/>
    </row>
    <row r="1377" spans="3:3">
      <c r="C1377" s="166"/>
    </row>
    <row r="1378" spans="3:3">
      <c r="C1378" s="166"/>
    </row>
    <row r="1379" spans="3:3">
      <c r="C1379" s="166"/>
    </row>
    <row r="1380" spans="3:3">
      <c r="C1380" s="166"/>
    </row>
    <row r="1381" spans="3:3">
      <c r="C1381" s="166"/>
    </row>
    <row r="1382" spans="3:3">
      <c r="C1382" s="166"/>
    </row>
    <row r="1383" spans="3:3">
      <c r="C1383" s="166"/>
    </row>
    <row r="1384" spans="3:3">
      <c r="C1384" s="166"/>
    </row>
    <row r="1385" spans="3:3">
      <c r="C1385" s="166"/>
    </row>
    <row r="1386" spans="3:3">
      <c r="C1386" s="166"/>
    </row>
    <row r="1387" spans="3:3">
      <c r="C1387" s="166"/>
    </row>
    <row r="1388" spans="3:3">
      <c r="C1388" s="166"/>
    </row>
    <row r="1389" spans="3:3">
      <c r="C1389" s="166"/>
    </row>
    <row r="1390" spans="3:3">
      <c r="C1390" s="166"/>
    </row>
    <row r="1391" spans="3:3">
      <c r="C1391" s="166"/>
    </row>
    <row r="1392" spans="3:3">
      <c r="C1392" s="166"/>
    </row>
    <row r="1393" spans="3:3">
      <c r="C1393" s="166"/>
    </row>
    <row r="1394" spans="3:3">
      <c r="C1394" s="166"/>
    </row>
    <row r="1395" spans="3:3">
      <c r="C1395" s="166"/>
    </row>
    <row r="1396" spans="3:3">
      <c r="C1396" s="166"/>
    </row>
    <row r="1397" spans="3:3">
      <c r="C1397" s="166"/>
    </row>
    <row r="1398" spans="3:3">
      <c r="C1398" s="166"/>
    </row>
    <row r="1399" spans="3:3">
      <c r="C1399" s="166"/>
    </row>
    <row r="1400" spans="3:3">
      <c r="C1400" s="166"/>
    </row>
    <row r="1401" spans="3:3">
      <c r="C1401" s="166"/>
    </row>
    <row r="1402" spans="3:3">
      <c r="C1402" s="166"/>
    </row>
    <row r="1403" spans="3:3">
      <c r="C1403" s="166"/>
    </row>
    <row r="1404" spans="3:3">
      <c r="C1404" s="166"/>
    </row>
    <row r="1405" spans="3:3">
      <c r="C1405" s="166"/>
    </row>
    <row r="1406" spans="3:3">
      <c r="C1406" s="166"/>
    </row>
    <row r="1407" spans="3:3">
      <c r="C1407" s="166"/>
    </row>
    <row r="1408" spans="3:3">
      <c r="C1408" s="166"/>
    </row>
    <row r="1409" spans="3:3">
      <c r="C1409" s="166"/>
    </row>
    <row r="1410" spans="3:3">
      <c r="C1410" s="166"/>
    </row>
    <row r="1411" spans="3:3">
      <c r="C1411" s="166"/>
    </row>
    <row r="1412" spans="3:3">
      <c r="C1412" s="166"/>
    </row>
    <row r="1413" spans="3:3">
      <c r="C1413" s="166"/>
    </row>
    <row r="1414" spans="3:3">
      <c r="C1414" s="166"/>
    </row>
    <row r="1415" spans="3:3">
      <c r="C1415" s="166"/>
    </row>
    <row r="1416" spans="3:3">
      <c r="C1416" s="166"/>
    </row>
    <row r="1417" spans="3:3">
      <c r="C1417" s="166"/>
    </row>
    <row r="1418" spans="3:3">
      <c r="C1418" s="166"/>
    </row>
    <row r="1419" spans="3:3">
      <c r="C1419" s="166"/>
    </row>
    <row r="1420" spans="3:3">
      <c r="C1420" s="166"/>
    </row>
    <row r="1421" spans="3:3">
      <c r="C1421" s="166"/>
    </row>
    <row r="1422" spans="3:3">
      <c r="C1422" s="166"/>
    </row>
    <row r="1423" spans="3:3">
      <c r="C1423" s="166"/>
    </row>
    <row r="1424" spans="3:3">
      <c r="C1424" s="166"/>
    </row>
    <row r="1425" spans="3:3">
      <c r="C1425" s="166"/>
    </row>
    <row r="1426" spans="3:3">
      <c r="C1426" s="166"/>
    </row>
    <row r="1427" spans="3:3">
      <c r="C1427" s="166"/>
    </row>
    <row r="1428" spans="3:3">
      <c r="C1428" s="166"/>
    </row>
    <row r="1429" spans="3:3">
      <c r="C1429" s="166"/>
    </row>
    <row r="1430" spans="3:3">
      <c r="C1430" s="166"/>
    </row>
    <row r="1431" spans="3:3">
      <c r="C1431" s="166"/>
    </row>
    <row r="1432" spans="3:3">
      <c r="C1432" s="166"/>
    </row>
    <row r="1433" spans="3:3">
      <c r="C1433" s="166"/>
    </row>
    <row r="1434" spans="3:3">
      <c r="C1434" s="166"/>
    </row>
    <row r="1435" spans="3:3">
      <c r="C1435" s="166"/>
    </row>
    <row r="1436" spans="3:3">
      <c r="C1436" s="166"/>
    </row>
    <row r="1437" spans="3:3">
      <c r="C1437" s="166"/>
    </row>
    <row r="1438" spans="3:3">
      <c r="C1438" s="166"/>
    </row>
    <row r="1439" spans="3:3">
      <c r="C1439" s="166"/>
    </row>
    <row r="1440" spans="3:3">
      <c r="C1440" s="166"/>
    </row>
    <row r="1441" spans="3:3">
      <c r="C1441" s="166"/>
    </row>
    <row r="1442" spans="3:3">
      <c r="C1442" s="166"/>
    </row>
    <row r="1443" spans="3:3">
      <c r="C1443" s="166"/>
    </row>
    <row r="1444" spans="3:3">
      <c r="C1444" s="166"/>
    </row>
    <row r="1445" spans="3:3">
      <c r="C1445" s="166"/>
    </row>
    <row r="1446" spans="3:3">
      <c r="C1446" s="166"/>
    </row>
    <row r="1447" spans="3:3">
      <c r="C1447" s="166"/>
    </row>
    <row r="1448" spans="3:3">
      <c r="C1448" s="166"/>
    </row>
    <row r="1449" spans="3:3">
      <c r="C1449" s="166"/>
    </row>
    <row r="1450" spans="3:3">
      <c r="C1450" s="166"/>
    </row>
    <row r="1451" spans="3:3">
      <c r="C1451" s="166"/>
    </row>
    <row r="1452" spans="3:3">
      <c r="C1452" s="166"/>
    </row>
    <row r="1453" spans="3:3">
      <c r="C1453" s="166"/>
    </row>
    <row r="1454" spans="3:3">
      <c r="C1454" s="166"/>
    </row>
    <row r="1455" spans="3:3">
      <c r="C1455" s="166"/>
    </row>
    <row r="1456" spans="3:3">
      <c r="C1456" s="166"/>
    </row>
    <row r="1457" spans="3:3">
      <c r="C1457" s="166"/>
    </row>
    <row r="1458" spans="3:3">
      <c r="C1458" s="166"/>
    </row>
    <row r="1459" spans="3:3">
      <c r="C1459" s="166"/>
    </row>
    <row r="1460" spans="3:3">
      <c r="C1460" s="166"/>
    </row>
    <row r="1461" spans="3:3">
      <c r="C1461" s="166"/>
    </row>
    <row r="1462" spans="3:3">
      <c r="C1462" s="166"/>
    </row>
    <row r="1463" spans="3:3">
      <c r="C1463" s="166"/>
    </row>
    <row r="1464" spans="3:3">
      <c r="C1464" s="166"/>
    </row>
    <row r="1465" spans="3:3">
      <c r="C1465" s="166"/>
    </row>
    <row r="1466" spans="3:3">
      <c r="C1466" s="166"/>
    </row>
    <row r="1467" spans="3:3">
      <c r="C1467" s="166"/>
    </row>
    <row r="1468" spans="3:3">
      <c r="C1468" s="166"/>
    </row>
    <row r="1469" spans="3:3">
      <c r="C1469" s="166"/>
    </row>
    <row r="1470" spans="3:3">
      <c r="C1470" s="166"/>
    </row>
    <row r="1471" spans="3:3">
      <c r="C1471" s="166"/>
    </row>
    <row r="1472" spans="3:3">
      <c r="C1472" s="166"/>
    </row>
    <row r="1473" spans="3:3">
      <c r="C1473" s="166"/>
    </row>
    <row r="1474" spans="3:3">
      <c r="C1474" s="166"/>
    </row>
    <row r="1475" spans="3:3">
      <c r="C1475" s="166"/>
    </row>
    <row r="1476" spans="3:3">
      <c r="C1476" s="166"/>
    </row>
    <row r="1477" spans="3:3">
      <c r="C1477" s="166"/>
    </row>
    <row r="1478" spans="3:3">
      <c r="C1478" s="166"/>
    </row>
    <row r="1479" spans="3:3">
      <c r="C1479" s="166"/>
    </row>
    <row r="1480" spans="3:3">
      <c r="C1480" s="166"/>
    </row>
    <row r="1481" spans="3:3">
      <c r="C1481" s="166"/>
    </row>
    <row r="1482" spans="3:3">
      <c r="C1482" s="166"/>
    </row>
    <row r="1483" spans="3:3">
      <c r="C1483" s="166"/>
    </row>
    <row r="1484" spans="3:3">
      <c r="C1484" s="166"/>
    </row>
    <row r="1485" spans="3:3">
      <c r="C1485" s="166"/>
    </row>
    <row r="1486" spans="3:3">
      <c r="C1486" s="166"/>
    </row>
    <row r="1487" spans="3:3">
      <c r="C1487" s="166"/>
    </row>
    <row r="1488" spans="3:3">
      <c r="C1488" s="166"/>
    </row>
    <row r="1489" spans="3:3">
      <c r="C1489" s="166"/>
    </row>
    <row r="1490" spans="3:3">
      <c r="C1490" s="166"/>
    </row>
    <row r="1491" spans="3:3">
      <c r="C1491" s="166"/>
    </row>
    <row r="1492" spans="3:3">
      <c r="C1492" s="166"/>
    </row>
    <row r="1493" spans="3:3">
      <c r="C1493" s="166"/>
    </row>
    <row r="1494" spans="3:3">
      <c r="C1494" s="166"/>
    </row>
    <row r="1495" spans="3:3">
      <c r="C1495" s="166"/>
    </row>
    <row r="1496" spans="3:3">
      <c r="C1496" s="166"/>
    </row>
    <row r="1497" spans="3:3">
      <c r="C1497" s="166"/>
    </row>
    <row r="1498" spans="3:3">
      <c r="C1498" s="166"/>
    </row>
    <row r="1499" spans="3:3">
      <c r="C1499" s="166"/>
    </row>
    <row r="1500" spans="3:3">
      <c r="C1500" s="166"/>
    </row>
    <row r="1501" spans="3:3">
      <c r="C1501" s="166"/>
    </row>
    <row r="1502" spans="3:3">
      <c r="C1502" s="166"/>
    </row>
    <row r="1503" spans="3:3">
      <c r="C1503" s="166"/>
    </row>
    <row r="1504" spans="3:3">
      <c r="C1504" s="166"/>
    </row>
    <row r="1505" spans="3:3">
      <c r="C1505" s="166"/>
    </row>
    <row r="1506" spans="3:3">
      <c r="C1506" s="166"/>
    </row>
    <row r="1507" spans="3:3">
      <c r="C1507" s="166"/>
    </row>
    <row r="1508" spans="3:3">
      <c r="C1508" s="166"/>
    </row>
    <row r="1509" spans="3:3">
      <c r="C1509" s="166"/>
    </row>
    <row r="1510" spans="3:3">
      <c r="C1510" s="166"/>
    </row>
    <row r="1511" spans="3:3">
      <c r="C1511" s="166"/>
    </row>
    <row r="1512" spans="3:3">
      <c r="C1512" s="166"/>
    </row>
    <row r="1513" spans="3:3">
      <c r="C1513" s="166"/>
    </row>
    <row r="1514" spans="3:3">
      <c r="C1514" s="166"/>
    </row>
    <row r="1515" spans="3:3">
      <c r="C1515" s="166"/>
    </row>
    <row r="1516" spans="3:3">
      <c r="C1516" s="166"/>
    </row>
    <row r="1517" spans="3:3">
      <c r="C1517" s="166"/>
    </row>
    <row r="1518" spans="3:3">
      <c r="C1518" s="166"/>
    </row>
    <row r="1519" spans="3:3">
      <c r="C1519" s="166"/>
    </row>
    <row r="1520" spans="3:3">
      <c r="C1520" s="166"/>
    </row>
    <row r="1521" spans="3:3">
      <c r="C1521" s="166"/>
    </row>
    <row r="1522" spans="3:3">
      <c r="C1522" s="166"/>
    </row>
    <row r="1523" spans="3:3">
      <c r="C1523" s="166"/>
    </row>
    <row r="1524" spans="3:3">
      <c r="C1524" s="166"/>
    </row>
    <row r="1525" spans="3:3">
      <c r="C1525" s="166"/>
    </row>
    <row r="1526" spans="3:3">
      <c r="C1526" s="166"/>
    </row>
    <row r="1527" spans="3:3">
      <c r="C1527" s="166"/>
    </row>
    <row r="1528" spans="3:3">
      <c r="C1528" s="166"/>
    </row>
    <row r="1529" spans="3:3">
      <c r="C1529" s="166"/>
    </row>
    <row r="1530" spans="3:3">
      <c r="C1530" s="166"/>
    </row>
    <row r="1531" spans="3:3">
      <c r="C1531" s="166"/>
    </row>
    <row r="1532" spans="3:3">
      <c r="C1532" s="166"/>
    </row>
    <row r="1533" spans="3:3">
      <c r="C1533" s="166"/>
    </row>
    <row r="1534" spans="3:3">
      <c r="C1534" s="166"/>
    </row>
    <row r="1535" spans="3:3">
      <c r="C1535" s="166"/>
    </row>
    <row r="1536" spans="3:3">
      <c r="C1536" s="166"/>
    </row>
    <row r="1537" spans="3:3">
      <c r="C1537" s="166"/>
    </row>
    <row r="1538" spans="3:3">
      <c r="C1538" s="166"/>
    </row>
    <row r="1539" spans="3:3">
      <c r="C1539" s="166"/>
    </row>
    <row r="1540" spans="3:3">
      <c r="C1540" s="166"/>
    </row>
    <row r="1541" spans="3:3">
      <c r="C1541" s="166"/>
    </row>
    <row r="1542" spans="3:3">
      <c r="C1542" s="166"/>
    </row>
    <row r="1543" spans="3:3">
      <c r="C1543" s="166"/>
    </row>
    <row r="1544" spans="3:3">
      <c r="C1544" s="166"/>
    </row>
    <row r="1545" spans="3:3">
      <c r="C1545" s="166"/>
    </row>
    <row r="1546" spans="3:3">
      <c r="C1546" s="166"/>
    </row>
    <row r="1547" spans="3:3">
      <c r="C1547" s="166"/>
    </row>
    <row r="1548" spans="3:3">
      <c r="C1548" s="166"/>
    </row>
    <row r="1549" spans="3:3">
      <c r="C1549" s="166"/>
    </row>
    <row r="1550" spans="3:3">
      <c r="C1550" s="166"/>
    </row>
    <row r="1551" spans="3:3">
      <c r="C1551" s="166"/>
    </row>
    <row r="1552" spans="3:3">
      <c r="C1552" s="166"/>
    </row>
    <row r="1553" spans="3:3">
      <c r="C1553" s="166"/>
    </row>
    <row r="1554" spans="3:3">
      <c r="C1554" s="166"/>
    </row>
    <row r="1555" spans="3:3">
      <c r="C1555" s="166"/>
    </row>
    <row r="1556" spans="3:3">
      <c r="C1556" s="166"/>
    </row>
    <row r="1557" spans="3:3">
      <c r="C1557" s="166"/>
    </row>
    <row r="1558" spans="3:3">
      <c r="C1558" s="166"/>
    </row>
    <row r="1559" spans="3:3">
      <c r="C1559" s="166"/>
    </row>
    <row r="1560" spans="3:3">
      <c r="C1560" s="166"/>
    </row>
    <row r="1561" spans="3:3">
      <c r="C1561" s="166"/>
    </row>
    <row r="1562" spans="3:3">
      <c r="C1562" s="166"/>
    </row>
    <row r="1563" spans="3:3">
      <c r="C1563" s="166"/>
    </row>
    <row r="1564" spans="3:3">
      <c r="C1564" s="166"/>
    </row>
    <row r="1565" spans="3:3">
      <c r="C1565" s="166"/>
    </row>
    <row r="1566" spans="3:3">
      <c r="C1566" s="166"/>
    </row>
    <row r="1567" spans="3:3">
      <c r="C1567" s="166"/>
    </row>
    <row r="1568" spans="3:3">
      <c r="C1568" s="166"/>
    </row>
    <row r="1569" spans="3:3">
      <c r="C1569" s="166"/>
    </row>
    <row r="1570" spans="3:3">
      <c r="C1570" s="166"/>
    </row>
    <row r="1571" spans="3:3">
      <c r="C1571" s="166"/>
    </row>
    <row r="1572" spans="3:3">
      <c r="C1572" s="166"/>
    </row>
    <row r="1573" spans="3:3">
      <c r="C1573" s="166"/>
    </row>
    <row r="1574" spans="3:3">
      <c r="C1574" s="16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567"/>
  <sheetViews>
    <sheetView zoomScale="90" zoomScaleNormal="90" workbookViewId="0">
      <pane xSplit="3" ySplit="4" topLeftCell="AK5" activePane="bottomRight" state="frozen"/>
      <selection pane="topRight" activeCell="D1" sqref="D1"/>
      <selection pane="bottomLeft" activeCell="A6" sqref="A6"/>
      <selection pane="bottomRight" activeCell="BE44" sqref="BE44"/>
    </sheetView>
  </sheetViews>
  <sheetFormatPr defaultRowHeight="12"/>
  <cols>
    <col min="1" max="2" width="9.140625" style="163"/>
    <col min="3" max="3" width="45.5703125" style="163" customWidth="1"/>
    <col min="4" max="4" width="2.7109375" style="163" customWidth="1"/>
    <col min="5" max="11" width="7.140625" style="163" customWidth="1"/>
    <col min="12" max="22" width="6.7109375" style="163" customWidth="1"/>
    <col min="23" max="16384" width="9.140625" style="163"/>
  </cols>
  <sheetData>
    <row r="1" spans="2:57">
      <c r="C1" s="166"/>
    </row>
    <row r="2" spans="2:57">
      <c r="C2" s="166"/>
    </row>
    <row r="3" spans="2:57">
      <c r="B3" s="153"/>
      <c r="C3" s="246" t="s">
        <v>1</v>
      </c>
      <c r="D3" s="153"/>
      <c r="E3" s="408">
        <v>2010</v>
      </c>
      <c r="F3" s="408">
        <v>2011</v>
      </c>
      <c r="G3" s="408">
        <v>2012</v>
      </c>
      <c r="H3" s="408">
        <v>2013</v>
      </c>
      <c r="I3" s="196">
        <v>2014</v>
      </c>
      <c r="J3" s="196">
        <v>2015</v>
      </c>
      <c r="K3" s="196">
        <v>2016</v>
      </c>
      <c r="L3" s="153">
        <v>2015</v>
      </c>
      <c r="M3" s="153"/>
      <c r="N3" s="153"/>
      <c r="O3" s="153"/>
      <c r="P3" s="153">
        <v>2016</v>
      </c>
      <c r="Q3" s="153"/>
      <c r="R3" s="153"/>
      <c r="S3" s="153"/>
      <c r="T3" s="153">
        <v>2017</v>
      </c>
      <c r="U3" s="153"/>
      <c r="V3" s="153"/>
      <c r="W3" s="153">
        <v>2015</v>
      </c>
      <c r="AI3" s="153">
        <v>2016</v>
      </c>
      <c r="AU3" s="153">
        <v>2017</v>
      </c>
    </row>
    <row r="4" spans="2:57">
      <c r="C4" s="246"/>
      <c r="E4" s="408"/>
      <c r="F4" s="408"/>
      <c r="G4" s="408"/>
      <c r="H4" s="408"/>
      <c r="I4" s="197"/>
      <c r="J4" s="197"/>
      <c r="K4" s="197"/>
      <c r="L4" s="153" t="s">
        <v>2</v>
      </c>
      <c r="M4" s="153" t="s">
        <v>3</v>
      </c>
      <c r="N4" s="153" t="s">
        <v>4</v>
      </c>
      <c r="O4" s="153" t="s">
        <v>5</v>
      </c>
      <c r="P4" s="196" t="s">
        <v>2</v>
      </c>
      <c r="Q4" s="196" t="s">
        <v>3</v>
      </c>
      <c r="R4" s="196" t="s">
        <v>4</v>
      </c>
      <c r="S4" s="196" t="s">
        <v>5</v>
      </c>
      <c r="T4" s="196" t="s">
        <v>2</v>
      </c>
      <c r="U4" s="196" t="s">
        <v>3</v>
      </c>
      <c r="V4" s="196" t="s">
        <v>4</v>
      </c>
      <c r="W4" s="153">
        <v>1</v>
      </c>
      <c r="X4" s="153">
        <v>2</v>
      </c>
      <c r="Y4" s="153">
        <v>3</v>
      </c>
      <c r="Z4" s="153">
        <v>4</v>
      </c>
      <c r="AA4" s="153">
        <v>5</v>
      </c>
      <c r="AB4" s="153">
        <v>6</v>
      </c>
      <c r="AC4" s="153">
        <v>7</v>
      </c>
      <c r="AD4" s="153">
        <v>8</v>
      </c>
      <c r="AE4" s="153">
        <v>9</v>
      </c>
      <c r="AF4" s="153">
        <v>10</v>
      </c>
      <c r="AG4" s="153">
        <v>11</v>
      </c>
      <c r="AH4" s="153">
        <v>12</v>
      </c>
      <c r="AI4" s="153">
        <v>1</v>
      </c>
      <c r="AJ4" s="153">
        <v>2</v>
      </c>
      <c r="AK4" s="153">
        <v>3</v>
      </c>
      <c r="AL4" s="153">
        <v>4</v>
      </c>
      <c r="AM4" s="153">
        <v>5</v>
      </c>
      <c r="AN4" s="153">
        <v>6</v>
      </c>
      <c r="AO4" s="163">
        <v>7</v>
      </c>
      <c r="AP4" s="163">
        <v>8</v>
      </c>
      <c r="AQ4" s="163">
        <v>9</v>
      </c>
      <c r="AR4" s="163">
        <v>10</v>
      </c>
      <c r="AS4" s="153">
        <v>11</v>
      </c>
      <c r="AT4" s="153">
        <v>12</v>
      </c>
      <c r="AU4" s="153">
        <v>1</v>
      </c>
      <c r="AV4" s="153">
        <v>2</v>
      </c>
      <c r="AW4" s="163">
        <v>3</v>
      </c>
      <c r="AX4" s="163">
        <v>4</v>
      </c>
      <c r="AY4" s="163">
        <v>5</v>
      </c>
      <c r="AZ4" s="163">
        <v>6</v>
      </c>
      <c r="BA4" s="163">
        <v>7</v>
      </c>
      <c r="BB4" s="163">
        <v>8</v>
      </c>
      <c r="BC4" s="163">
        <v>9</v>
      </c>
      <c r="BD4" s="163">
        <v>10</v>
      </c>
      <c r="BE4" s="163">
        <v>11</v>
      </c>
    </row>
    <row r="5" spans="2:57">
      <c r="C5" s="198" t="s">
        <v>281</v>
      </c>
      <c r="D5" s="166"/>
      <c r="E5" s="153"/>
      <c r="F5" s="153"/>
      <c r="G5" s="153"/>
      <c r="H5" s="153"/>
      <c r="I5" s="153"/>
      <c r="J5" s="153"/>
      <c r="K5" s="153"/>
    </row>
    <row r="6" spans="2:57">
      <c r="B6" s="199">
        <v>1</v>
      </c>
      <c r="C6" s="169" t="s">
        <v>91</v>
      </c>
      <c r="D6" s="166"/>
    </row>
    <row r="7" spans="2:57" ht="12.75">
      <c r="B7" s="199">
        <v>2</v>
      </c>
      <c r="C7" s="170" t="s">
        <v>94</v>
      </c>
      <c r="D7" s="166"/>
      <c r="E7" s="17">
        <v>-43.158553468983001</v>
      </c>
      <c r="F7" s="17">
        <v>68.023974679386981</v>
      </c>
      <c r="G7" s="17">
        <v>775.27655887447702</v>
      </c>
      <c r="H7" s="17">
        <v>1593.9330425229771</v>
      </c>
      <c r="I7" s="405">
        <v>2178.8430532806306</v>
      </c>
      <c r="J7" s="405">
        <v>1698.3644066544671</v>
      </c>
      <c r="K7" s="405">
        <v>2107.5545010010032</v>
      </c>
      <c r="L7" s="405">
        <v>397.007797784991</v>
      </c>
      <c r="M7" s="405">
        <v>332.03364538939002</v>
      </c>
      <c r="N7" s="405">
        <v>553.40440571629097</v>
      </c>
      <c r="O7" s="405">
        <v>415.91855776379504</v>
      </c>
      <c r="P7" s="405">
        <v>677.48574466424293</v>
      </c>
      <c r="Q7" s="405">
        <v>529.80231384426702</v>
      </c>
      <c r="R7" s="405">
        <v>557.11956341567497</v>
      </c>
      <c r="S7" s="405">
        <v>343.14687907681798</v>
      </c>
      <c r="T7" s="405">
        <v>582.8309064923551</v>
      </c>
      <c r="U7" s="405">
        <v>785.39347493137495</v>
      </c>
      <c r="V7" s="405">
        <v>871.84938029437194</v>
      </c>
      <c r="W7" s="446">
        <v>147.40153541973501</v>
      </c>
      <c r="X7" s="446">
        <v>29.360505663815999</v>
      </c>
      <c r="Y7" s="447">
        <v>220.24575670144</v>
      </c>
      <c r="Z7" s="447">
        <v>35.651760966670999</v>
      </c>
      <c r="AA7" s="447">
        <v>115.441677250545</v>
      </c>
      <c r="AB7" s="447">
        <v>180.94020717217401</v>
      </c>
      <c r="AC7" s="447">
        <v>208.945620461408</v>
      </c>
      <c r="AD7" s="447">
        <v>87.789009369073995</v>
      </c>
      <c r="AE7" s="447">
        <v>256.66977588580897</v>
      </c>
      <c r="AF7" s="447">
        <v>203.616469108741</v>
      </c>
      <c r="AG7" s="447">
        <v>196.28631440029201</v>
      </c>
      <c r="AH7" s="447">
        <v>16.015774254762</v>
      </c>
      <c r="AI7" s="448">
        <v>226.39685690953499</v>
      </c>
      <c r="AJ7" s="448">
        <v>152.42043781471099</v>
      </c>
      <c r="AK7" s="448">
        <v>298.668449939997</v>
      </c>
      <c r="AL7" s="448">
        <v>186.137391300769</v>
      </c>
      <c r="AM7" s="448">
        <v>153.49459433810301</v>
      </c>
      <c r="AN7" s="448">
        <v>190.17032820539501</v>
      </c>
      <c r="AO7" s="448">
        <v>125.72177301488</v>
      </c>
      <c r="AP7" s="448">
        <v>84.583471577240005</v>
      </c>
      <c r="AQ7" s="448">
        <v>346.81431882355503</v>
      </c>
      <c r="AR7" s="448">
        <v>252.34604385173199</v>
      </c>
      <c r="AS7" s="448">
        <v>67.893836946191001</v>
      </c>
      <c r="AT7" s="448">
        <v>22.906998278894999</v>
      </c>
      <c r="AU7" s="449">
        <v>200.93492735548401</v>
      </c>
      <c r="AV7" s="449">
        <v>195.190727713591</v>
      </c>
      <c r="AW7" s="449">
        <v>186.70525142328</v>
      </c>
      <c r="AX7" s="449">
        <v>283.26780439809897</v>
      </c>
      <c r="AY7" s="448">
        <v>184.14438282235099</v>
      </c>
      <c r="AZ7" s="448">
        <v>317.98128771092502</v>
      </c>
      <c r="BA7" s="448">
        <v>254.71848079608401</v>
      </c>
      <c r="BB7" s="448">
        <v>190.830020152462</v>
      </c>
      <c r="BC7" s="448">
        <v>426.30087934582599</v>
      </c>
      <c r="BD7" s="448">
        <v>398.48702052207602</v>
      </c>
      <c r="BE7" s="448">
        <v>50.182351200352997</v>
      </c>
    </row>
    <row r="8" spans="2:57" ht="12.75">
      <c r="B8" s="199">
        <v>3</v>
      </c>
      <c r="C8" s="170" t="s">
        <v>263</v>
      </c>
      <c r="D8" s="166"/>
      <c r="E8" s="17">
        <v>-747.97476783034699</v>
      </c>
      <c r="F8" s="17">
        <v>-974.21934285068107</v>
      </c>
      <c r="G8" s="17">
        <v>-81.272701239080021</v>
      </c>
      <c r="H8" s="17">
        <v>708.30708489606093</v>
      </c>
      <c r="I8" s="405">
        <v>1181.3167372724149</v>
      </c>
      <c r="J8" s="405">
        <v>1476.1479721888572</v>
      </c>
      <c r="K8" s="405">
        <v>1536.489818426576</v>
      </c>
      <c r="L8" s="405">
        <v>342.381531329437</v>
      </c>
      <c r="M8" s="405">
        <v>376.72738656958199</v>
      </c>
      <c r="N8" s="405">
        <v>418.76383500702798</v>
      </c>
      <c r="O8" s="405">
        <v>338.27521928280999</v>
      </c>
      <c r="P8" s="405">
        <v>484.38468388112295</v>
      </c>
      <c r="Q8" s="405">
        <v>449.429581199273</v>
      </c>
      <c r="R8" s="405">
        <v>376.05302824550802</v>
      </c>
      <c r="S8" s="405">
        <v>226.62252510067196</v>
      </c>
      <c r="T8" s="405">
        <v>358.905588930146</v>
      </c>
      <c r="U8" s="405">
        <v>440.46976864290002</v>
      </c>
      <c r="V8" s="405">
        <v>484.283565201947</v>
      </c>
      <c r="W8" s="446">
        <v>92.207249274730003</v>
      </c>
      <c r="X8" s="446">
        <v>33.259283799511003</v>
      </c>
      <c r="Y8" s="447">
        <v>216.914998255196</v>
      </c>
      <c r="Z8" s="447">
        <v>5.6094865039339998</v>
      </c>
      <c r="AA8" s="447">
        <v>120.038562545464</v>
      </c>
      <c r="AB8" s="447">
        <v>251.079337520184</v>
      </c>
      <c r="AC8" s="447">
        <v>196.63804120925101</v>
      </c>
      <c r="AD8" s="447">
        <v>-6.9836908853289996</v>
      </c>
      <c r="AE8" s="447">
        <v>229.10948468310599</v>
      </c>
      <c r="AF8" s="447">
        <v>181.006601199393</v>
      </c>
      <c r="AG8" s="447">
        <v>170.16554339189901</v>
      </c>
      <c r="AH8" s="447">
        <v>-12.896925308482</v>
      </c>
      <c r="AI8" s="448">
        <v>169.94163317010299</v>
      </c>
      <c r="AJ8" s="448">
        <v>141.161257187735</v>
      </c>
      <c r="AK8" s="448">
        <v>173.28179352328499</v>
      </c>
      <c r="AL8" s="448">
        <v>142.57944350433999</v>
      </c>
      <c r="AM8" s="448">
        <v>117.369286558458</v>
      </c>
      <c r="AN8" s="448">
        <v>189.480851136475</v>
      </c>
      <c r="AO8" s="448">
        <v>144.77602917245599</v>
      </c>
      <c r="AP8" s="448">
        <v>5.1712262556350002</v>
      </c>
      <c r="AQ8" s="448">
        <v>226.10577281741701</v>
      </c>
      <c r="AR8" s="448">
        <v>134.23854825425099</v>
      </c>
      <c r="AS8" s="448">
        <v>43.280318081445003</v>
      </c>
      <c r="AT8" s="448">
        <v>49.103658764975997</v>
      </c>
      <c r="AU8" s="449">
        <v>86.741628092162003</v>
      </c>
      <c r="AV8" s="449">
        <v>99.552776398041999</v>
      </c>
      <c r="AW8" s="449">
        <v>172.61118443994201</v>
      </c>
      <c r="AX8" s="449">
        <v>153.67443474271201</v>
      </c>
      <c r="AY8" s="448">
        <v>78.900250772228006</v>
      </c>
      <c r="AZ8" s="448">
        <v>207.89508312795999</v>
      </c>
      <c r="BA8" s="448">
        <v>168.23957235851699</v>
      </c>
      <c r="BB8" s="448">
        <v>35.674094129338002</v>
      </c>
      <c r="BC8" s="448">
        <v>280.36989871409202</v>
      </c>
      <c r="BD8" s="448">
        <v>251.330310555051</v>
      </c>
      <c r="BE8" s="448">
        <v>74.059665336489999</v>
      </c>
    </row>
    <row r="9" spans="2:57" ht="12.75">
      <c r="B9" s="199">
        <v>4</v>
      </c>
      <c r="C9" s="170" t="s">
        <v>95</v>
      </c>
      <c r="D9" s="166"/>
      <c r="E9" s="17">
        <v>18630.683937220561</v>
      </c>
      <c r="F9" s="17">
        <v>21042.174261812248</v>
      </c>
      <c r="G9" s="17">
        <v>21256.0756655818</v>
      </c>
      <c r="H9" s="17">
        <v>21692.069145317702</v>
      </c>
      <c r="I9" s="405">
        <v>22961.058194825499</v>
      </c>
      <c r="J9" s="405">
        <v>24038.950629065737</v>
      </c>
      <c r="K9" s="405">
        <v>24990.526148206533</v>
      </c>
      <c r="L9" s="405">
        <v>5880.6590795269803</v>
      </c>
      <c r="M9" s="405">
        <v>6063.4623504003794</v>
      </c>
      <c r="N9" s="405">
        <v>5934.3321921447896</v>
      </c>
      <c r="O9" s="405">
        <v>6160.4970069935898</v>
      </c>
      <c r="P9" s="405">
        <v>6065.4153388175801</v>
      </c>
      <c r="Q9" s="405">
        <v>6399.8076227278798</v>
      </c>
      <c r="R9" s="405">
        <v>6118.7285533084796</v>
      </c>
      <c r="S9" s="405">
        <v>6406.5746333525904</v>
      </c>
      <c r="T9" s="405">
        <v>6867.5299819995798</v>
      </c>
      <c r="U9" s="405">
        <v>7135.3667215656797</v>
      </c>
      <c r="V9" s="405">
        <v>7018.8647901726999</v>
      </c>
      <c r="W9" s="446">
        <v>1817.15465281866</v>
      </c>
      <c r="X9" s="446">
        <v>1867.3132450892599</v>
      </c>
      <c r="Y9" s="447">
        <v>2196.19118161906</v>
      </c>
      <c r="Z9" s="447">
        <v>1942.2161065226601</v>
      </c>
      <c r="AA9" s="447">
        <v>1949.5806500183601</v>
      </c>
      <c r="AB9" s="447">
        <v>2171.6655938593599</v>
      </c>
      <c r="AC9" s="447">
        <v>2145.87772685253</v>
      </c>
      <c r="AD9" s="447">
        <v>1595.00189105703</v>
      </c>
      <c r="AE9" s="447">
        <v>2193.4525742352298</v>
      </c>
      <c r="AF9" s="447">
        <v>2177.46237109703</v>
      </c>
      <c r="AG9" s="447">
        <v>2115.7912741754299</v>
      </c>
      <c r="AH9" s="447">
        <v>1867.24336172113</v>
      </c>
      <c r="AI9" s="448">
        <v>1840.86630338696</v>
      </c>
      <c r="AJ9" s="448">
        <v>2022.8801478125599</v>
      </c>
      <c r="AK9" s="448">
        <v>2201.6688876180601</v>
      </c>
      <c r="AL9" s="448">
        <v>2089.9579826825602</v>
      </c>
      <c r="AM9" s="448">
        <v>2102.84752506526</v>
      </c>
      <c r="AN9" s="448">
        <v>2207.00211498006</v>
      </c>
      <c r="AO9" s="448">
        <v>2072.8581199995601</v>
      </c>
      <c r="AP9" s="448">
        <v>1743.9286708499601</v>
      </c>
      <c r="AQ9" s="448">
        <v>2301.9417624589601</v>
      </c>
      <c r="AR9" s="448">
        <v>2163.2404587248302</v>
      </c>
      <c r="AS9" s="448">
        <v>2224.9410115023302</v>
      </c>
      <c r="AT9" s="448">
        <v>2018.39316312543</v>
      </c>
      <c r="AU9" s="449">
        <v>2119.53554707696</v>
      </c>
      <c r="AV9" s="449">
        <v>2154.14231871026</v>
      </c>
      <c r="AW9" s="449">
        <v>2593.8521162123602</v>
      </c>
      <c r="AX9" s="449">
        <v>2201.5411811808599</v>
      </c>
      <c r="AY9" s="448">
        <v>2423.2405336316601</v>
      </c>
      <c r="AZ9" s="448">
        <v>2510.5850067531601</v>
      </c>
      <c r="BA9" s="448">
        <v>2334.9699614576002</v>
      </c>
      <c r="BB9" s="448">
        <v>2074.3838763010999</v>
      </c>
      <c r="BC9" s="448">
        <v>2609.5109524139998</v>
      </c>
      <c r="BD9" s="448">
        <v>2635.8293396573399</v>
      </c>
      <c r="BE9" s="448">
        <v>2580.1593300253398</v>
      </c>
    </row>
    <row r="10" spans="2:57" ht="12.75">
      <c r="B10" s="199">
        <v>5</v>
      </c>
      <c r="C10" s="170" t="s">
        <v>96</v>
      </c>
      <c r="D10" s="166"/>
      <c r="E10" s="17">
        <v>19378.65870505089</v>
      </c>
      <c r="F10" s="17">
        <v>22016.39360466291</v>
      </c>
      <c r="G10" s="17">
        <v>21337.348366820828</v>
      </c>
      <c r="H10" s="17">
        <v>20983.762060421588</v>
      </c>
      <c r="I10" s="405">
        <v>21779.741457553038</v>
      </c>
      <c r="J10" s="405">
        <v>22562.802656876898</v>
      </c>
      <c r="K10" s="405">
        <v>23454.036329779981</v>
      </c>
      <c r="L10" s="405">
        <v>5538.2775481975495</v>
      </c>
      <c r="M10" s="405">
        <v>5686.7349638308096</v>
      </c>
      <c r="N10" s="405">
        <v>5515.5683571377594</v>
      </c>
      <c r="O10" s="405">
        <v>5822.2217877107796</v>
      </c>
      <c r="P10" s="405">
        <v>5581.0306549364705</v>
      </c>
      <c r="Q10" s="405">
        <v>5950.3780415286101</v>
      </c>
      <c r="R10" s="405">
        <v>5742.6755250629903</v>
      </c>
      <c r="S10" s="405">
        <v>6179.9521082519104</v>
      </c>
      <c r="T10" s="405">
        <v>6508.62439306944</v>
      </c>
      <c r="U10" s="405">
        <v>6694.8969529227797</v>
      </c>
      <c r="V10" s="405">
        <v>6534.5812249707405</v>
      </c>
      <c r="W10" s="446">
        <v>1724.94740354393</v>
      </c>
      <c r="X10" s="446">
        <v>1834.0539612897501</v>
      </c>
      <c r="Y10" s="447">
        <v>1979.2761833638699</v>
      </c>
      <c r="Z10" s="447">
        <v>1936.6066200187299</v>
      </c>
      <c r="AA10" s="447">
        <v>1829.5420874729</v>
      </c>
      <c r="AB10" s="447">
        <v>1920.58625633918</v>
      </c>
      <c r="AC10" s="447">
        <v>1949.2396856432799</v>
      </c>
      <c r="AD10" s="447">
        <v>1601.9855819423601</v>
      </c>
      <c r="AE10" s="447">
        <v>1964.3430895521201</v>
      </c>
      <c r="AF10" s="447">
        <v>1996.45576989764</v>
      </c>
      <c r="AG10" s="447">
        <v>1945.6257307835299</v>
      </c>
      <c r="AH10" s="447">
        <v>1880.1402870296099</v>
      </c>
      <c r="AI10" s="448">
        <v>1670.92467021686</v>
      </c>
      <c r="AJ10" s="448">
        <v>1881.71889062483</v>
      </c>
      <c r="AK10" s="448">
        <v>2028.38709409478</v>
      </c>
      <c r="AL10" s="448">
        <v>1947.3785391782201</v>
      </c>
      <c r="AM10" s="448">
        <v>1985.4782385067999</v>
      </c>
      <c r="AN10" s="448">
        <v>2017.5212638435901</v>
      </c>
      <c r="AO10" s="448">
        <v>1928.0820908271101</v>
      </c>
      <c r="AP10" s="448">
        <v>1738.7574445943301</v>
      </c>
      <c r="AQ10" s="448">
        <v>2075.83598964155</v>
      </c>
      <c r="AR10" s="448">
        <v>2029.00191047058</v>
      </c>
      <c r="AS10" s="448">
        <v>2181.6606934208799</v>
      </c>
      <c r="AT10" s="448">
        <v>1969.2895043604501</v>
      </c>
      <c r="AU10" s="449">
        <v>2032.7939189848</v>
      </c>
      <c r="AV10" s="449">
        <v>2054.5895423122201</v>
      </c>
      <c r="AW10" s="449">
        <v>2421.24093177242</v>
      </c>
      <c r="AX10" s="449">
        <v>2047.8667464381499</v>
      </c>
      <c r="AY10" s="448">
        <v>2344.3402828594299</v>
      </c>
      <c r="AZ10" s="448">
        <v>2302.6899236252002</v>
      </c>
      <c r="BA10" s="448">
        <v>2166.7303890990802</v>
      </c>
      <c r="BB10" s="448">
        <v>2038.70978217176</v>
      </c>
      <c r="BC10" s="448">
        <v>2329.1410536999001</v>
      </c>
      <c r="BD10" s="448">
        <v>2384.49902910229</v>
      </c>
      <c r="BE10" s="448">
        <v>2506.0996646888502</v>
      </c>
    </row>
    <row r="11" spans="2:57" ht="12.75">
      <c r="B11" s="199">
        <v>6</v>
      </c>
      <c r="C11" s="170" t="s">
        <v>97</v>
      </c>
      <c r="D11" s="166"/>
      <c r="E11" s="17">
        <v>1210.1668591910029</v>
      </c>
      <c r="F11" s="17">
        <v>1405.9654485963981</v>
      </c>
      <c r="G11" s="17">
        <v>1509.449151005349</v>
      </c>
      <c r="H11" s="17">
        <v>1731.8645039642793</v>
      </c>
      <c r="I11" s="405">
        <v>1696.743310329513</v>
      </c>
      <c r="J11" s="405">
        <v>1859.624038368707</v>
      </c>
      <c r="K11" s="405">
        <v>2174.0952385208811</v>
      </c>
      <c r="L11" s="405">
        <v>387.98023390070693</v>
      </c>
      <c r="M11" s="405">
        <v>433.26013372088602</v>
      </c>
      <c r="N11" s="405">
        <v>553.87247943889201</v>
      </c>
      <c r="O11" s="405">
        <v>484.51119130822207</v>
      </c>
      <c r="P11" s="405">
        <v>467.206201342626</v>
      </c>
      <c r="Q11" s="405">
        <v>526.32890812482799</v>
      </c>
      <c r="R11" s="405">
        <v>655.00769886151693</v>
      </c>
      <c r="S11" s="405">
        <v>525.55243019190993</v>
      </c>
      <c r="T11" s="405">
        <v>536.24665339989394</v>
      </c>
      <c r="U11" s="405">
        <v>667.46815783730995</v>
      </c>
      <c r="V11" s="405">
        <v>762.02122370208099</v>
      </c>
      <c r="W11" s="446">
        <v>133.94501101500899</v>
      </c>
      <c r="X11" s="446">
        <v>100.523292391928</v>
      </c>
      <c r="Y11" s="447">
        <v>153.51193049377</v>
      </c>
      <c r="Z11" s="447">
        <v>179.61740133152099</v>
      </c>
      <c r="AA11" s="447">
        <v>116.995426883768</v>
      </c>
      <c r="AB11" s="447">
        <v>136.64730550559699</v>
      </c>
      <c r="AC11" s="447">
        <v>169.89673259742199</v>
      </c>
      <c r="AD11" s="447">
        <v>211.86533122473401</v>
      </c>
      <c r="AE11" s="447">
        <v>172.11041561673599</v>
      </c>
      <c r="AF11" s="447">
        <v>178.67684804366601</v>
      </c>
      <c r="AG11" s="447">
        <v>146.89290796887701</v>
      </c>
      <c r="AH11" s="447">
        <v>158.94143529567901</v>
      </c>
      <c r="AI11" s="448">
        <v>150.72844221894701</v>
      </c>
      <c r="AJ11" s="448">
        <v>114.834964970795</v>
      </c>
      <c r="AK11" s="448">
        <v>201.64279415288399</v>
      </c>
      <c r="AL11" s="448">
        <v>185.95065014806599</v>
      </c>
      <c r="AM11" s="448">
        <v>168.653709183264</v>
      </c>
      <c r="AN11" s="448">
        <v>171.724548793498</v>
      </c>
      <c r="AO11" s="448">
        <v>175.499753388877</v>
      </c>
      <c r="AP11" s="448">
        <v>239.07585799144599</v>
      </c>
      <c r="AQ11" s="448">
        <v>240.432087481194</v>
      </c>
      <c r="AR11" s="448">
        <v>226.882527784334</v>
      </c>
      <c r="AS11" s="448">
        <v>155.31480687853301</v>
      </c>
      <c r="AT11" s="448">
        <v>143.35509552904301</v>
      </c>
      <c r="AU11" s="449">
        <v>187.911469598959</v>
      </c>
      <c r="AV11" s="449">
        <v>163.697640667412</v>
      </c>
      <c r="AW11" s="449">
        <v>184.637543133523</v>
      </c>
      <c r="AX11" s="449">
        <v>244.68113097558799</v>
      </c>
      <c r="AY11" s="448">
        <v>197.80177770908301</v>
      </c>
      <c r="AZ11" s="448">
        <v>224.985249152639</v>
      </c>
      <c r="BA11" s="448">
        <v>229.75989623640999</v>
      </c>
      <c r="BB11" s="448">
        <v>276.28110929188398</v>
      </c>
      <c r="BC11" s="448">
        <v>255.98021817378699</v>
      </c>
      <c r="BD11" s="448">
        <v>268.58357833806201</v>
      </c>
      <c r="BE11" s="448">
        <v>136.20400407597899</v>
      </c>
    </row>
    <row r="12" spans="2:57" ht="12.75">
      <c r="B12" s="199">
        <v>7</v>
      </c>
      <c r="C12" s="170" t="s">
        <v>95</v>
      </c>
      <c r="D12" s="166"/>
      <c r="E12" s="17">
        <v>4654.5532903846324</v>
      </c>
      <c r="F12" s="17">
        <v>4905.8144392689683</v>
      </c>
      <c r="G12" s="17">
        <v>5106.3830198380356</v>
      </c>
      <c r="H12" s="17">
        <v>5317.4946465572739</v>
      </c>
      <c r="I12" s="405">
        <v>5558.4149088401709</v>
      </c>
      <c r="J12" s="405">
        <v>5866.2589563134688</v>
      </c>
      <c r="K12" s="405">
        <v>6409.9619883307132</v>
      </c>
      <c r="L12" s="405">
        <v>1255.1012227956799</v>
      </c>
      <c r="M12" s="405">
        <v>1418.5983697738011</v>
      </c>
      <c r="N12" s="405">
        <v>1677.8714315660482</v>
      </c>
      <c r="O12" s="405">
        <v>1514.68793217794</v>
      </c>
      <c r="P12" s="405">
        <v>1369.6162967386831</v>
      </c>
      <c r="Q12" s="405">
        <v>1529.477314457185</v>
      </c>
      <c r="R12" s="405">
        <v>1812.2908308785618</v>
      </c>
      <c r="S12" s="405">
        <v>1698.5775462562831</v>
      </c>
      <c r="T12" s="405">
        <v>1527.7559908217759</v>
      </c>
      <c r="U12" s="405">
        <v>1736.1291906719998</v>
      </c>
      <c r="V12" s="405">
        <v>2034.3445428630569</v>
      </c>
      <c r="W12" s="446">
        <v>393.917374667422</v>
      </c>
      <c r="X12" s="446">
        <v>394.20253259229401</v>
      </c>
      <c r="Y12" s="447">
        <v>466.98131553596397</v>
      </c>
      <c r="Z12" s="447">
        <v>486.42119333472402</v>
      </c>
      <c r="AA12" s="447">
        <v>439.558905109004</v>
      </c>
      <c r="AB12" s="447">
        <v>492.61827133007301</v>
      </c>
      <c r="AC12" s="447">
        <v>571.20145287631794</v>
      </c>
      <c r="AD12" s="447">
        <v>579.52066913649105</v>
      </c>
      <c r="AE12" s="447">
        <v>527.14930955323905</v>
      </c>
      <c r="AF12" s="447">
        <v>504.72436420822299</v>
      </c>
      <c r="AG12" s="447">
        <v>466.13269338721801</v>
      </c>
      <c r="AH12" s="447">
        <v>543.83087458249895</v>
      </c>
      <c r="AI12" s="448">
        <v>419.91057284249501</v>
      </c>
      <c r="AJ12" s="448">
        <v>440.21402523128398</v>
      </c>
      <c r="AK12" s="448">
        <v>509.49169866490399</v>
      </c>
      <c r="AL12" s="448">
        <v>507.79110248576899</v>
      </c>
      <c r="AM12" s="448">
        <v>489.18520458536199</v>
      </c>
      <c r="AN12" s="448">
        <v>532.50100738605397</v>
      </c>
      <c r="AO12" s="448">
        <v>582.64062348844197</v>
      </c>
      <c r="AP12" s="448">
        <v>627.57925581289896</v>
      </c>
      <c r="AQ12" s="448">
        <v>602.07095157722097</v>
      </c>
      <c r="AR12" s="448">
        <v>573.95742953473996</v>
      </c>
      <c r="AS12" s="448">
        <v>535.18172022164902</v>
      </c>
      <c r="AT12" s="448">
        <v>589.438396499894</v>
      </c>
      <c r="AU12" s="449">
        <v>486.91576108471401</v>
      </c>
      <c r="AV12" s="449">
        <v>481.57525205448798</v>
      </c>
      <c r="AW12" s="449">
        <v>559.264977682574</v>
      </c>
      <c r="AX12" s="446">
        <v>580.06462462292598</v>
      </c>
      <c r="AY12" s="448">
        <v>555.24264097394098</v>
      </c>
      <c r="AZ12" s="448">
        <v>600.82192507513298</v>
      </c>
      <c r="BA12" s="448">
        <v>676.63641065629599</v>
      </c>
      <c r="BB12" s="448">
        <v>702.11085797963699</v>
      </c>
      <c r="BC12" s="448">
        <v>655.59727422712399</v>
      </c>
      <c r="BD12" s="448">
        <v>644.14919814157702</v>
      </c>
      <c r="BE12" s="448">
        <v>550.91550155699395</v>
      </c>
    </row>
    <row r="13" spans="2:57" ht="12.75">
      <c r="B13" s="199">
        <v>8</v>
      </c>
      <c r="C13" s="170" t="s">
        <v>96</v>
      </c>
      <c r="D13" s="166"/>
      <c r="E13" s="17">
        <v>3444.3864311936291</v>
      </c>
      <c r="F13" s="17">
        <v>3499.8489906725708</v>
      </c>
      <c r="G13" s="17">
        <v>3596.9338688326861</v>
      </c>
      <c r="H13" s="17">
        <v>3585.6301425929937</v>
      </c>
      <c r="I13" s="405">
        <v>3861.6715985106589</v>
      </c>
      <c r="J13" s="405">
        <v>4006.634917944762</v>
      </c>
      <c r="K13" s="405">
        <v>4235.8667498098321</v>
      </c>
      <c r="L13" s="405">
        <v>867.12098889497292</v>
      </c>
      <c r="M13" s="405">
        <v>985.33823605291502</v>
      </c>
      <c r="N13" s="405">
        <v>1123.9989521271559</v>
      </c>
      <c r="O13" s="405">
        <v>1030.1767408697178</v>
      </c>
      <c r="P13" s="405">
        <v>902.41009539605693</v>
      </c>
      <c r="Q13" s="405">
        <v>1003.1484063323571</v>
      </c>
      <c r="R13" s="405">
        <v>1157.2831320170451</v>
      </c>
      <c r="S13" s="405">
        <v>1173.0251160643729</v>
      </c>
      <c r="T13" s="405">
        <v>991.50933742188204</v>
      </c>
      <c r="U13" s="405">
        <v>1068.6610328346901</v>
      </c>
      <c r="V13" s="405">
        <v>1272.3233191609761</v>
      </c>
      <c r="W13" s="446">
        <v>259.97236365241298</v>
      </c>
      <c r="X13" s="446">
        <v>293.679240200366</v>
      </c>
      <c r="Y13" s="447">
        <v>313.46938504219401</v>
      </c>
      <c r="Z13" s="447">
        <v>306.803792003203</v>
      </c>
      <c r="AA13" s="447">
        <v>322.563478225236</v>
      </c>
      <c r="AB13" s="447">
        <v>355.97096582447602</v>
      </c>
      <c r="AC13" s="447">
        <v>401.30472027889601</v>
      </c>
      <c r="AD13" s="447">
        <v>367.65533791175699</v>
      </c>
      <c r="AE13" s="447">
        <v>355.03889393650297</v>
      </c>
      <c r="AF13" s="447">
        <v>326.04751616455701</v>
      </c>
      <c r="AG13" s="447">
        <v>319.239785418341</v>
      </c>
      <c r="AH13" s="447">
        <v>384.88943928681999</v>
      </c>
      <c r="AI13" s="448">
        <v>269.18213062354801</v>
      </c>
      <c r="AJ13" s="448">
        <v>325.37906026048898</v>
      </c>
      <c r="AK13" s="448">
        <v>307.84890451202</v>
      </c>
      <c r="AL13" s="448">
        <v>321.84045233770303</v>
      </c>
      <c r="AM13" s="448">
        <v>320.53149540209802</v>
      </c>
      <c r="AN13" s="448">
        <v>360.77645859255603</v>
      </c>
      <c r="AO13" s="448">
        <v>407.14087009956501</v>
      </c>
      <c r="AP13" s="448">
        <v>388.50339782145301</v>
      </c>
      <c r="AQ13" s="448">
        <v>361.63886409602702</v>
      </c>
      <c r="AR13" s="448">
        <v>347.07490175040601</v>
      </c>
      <c r="AS13" s="448">
        <v>379.86691334311598</v>
      </c>
      <c r="AT13" s="448">
        <v>446.08330097085098</v>
      </c>
      <c r="AU13" s="449">
        <v>299.004291485755</v>
      </c>
      <c r="AV13" s="449">
        <v>317.877611387076</v>
      </c>
      <c r="AW13" s="449">
        <v>374.62743454905097</v>
      </c>
      <c r="AX13" s="449">
        <v>335.38349364733801</v>
      </c>
      <c r="AY13" s="448">
        <v>357.44086326485802</v>
      </c>
      <c r="AZ13" s="448">
        <v>375.83667592249401</v>
      </c>
      <c r="BA13" s="448">
        <v>446.87651441988601</v>
      </c>
      <c r="BB13" s="448">
        <v>425.82974868775301</v>
      </c>
      <c r="BC13" s="448">
        <v>399.61705605333702</v>
      </c>
      <c r="BD13" s="448">
        <v>375.56561980351501</v>
      </c>
      <c r="BE13" s="448">
        <v>414.71149748101499</v>
      </c>
    </row>
    <row r="14" spans="2:57" ht="12.75">
      <c r="B14" s="199">
        <v>9</v>
      </c>
      <c r="C14" s="170" t="s">
        <v>264</v>
      </c>
      <c r="D14" s="166"/>
      <c r="E14" s="17">
        <v>-373.17743483991495</v>
      </c>
      <c r="F14" s="17">
        <v>-279.40294654137</v>
      </c>
      <c r="G14" s="17">
        <v>-577.56630504253906</v>
      </c>
      <c r="H14" s="17">
        <v>-481.69593303267902</v>
      </c>
      <c r="I14" s="405">
        <v>-428.21939844488304</v>
      </c>
      <c r="J14" s="405">
        <v>-1262.6038085887249</v>
      </c>
      <c r="K14" s="405">
        <v>-1294.066581355283</v>
      </c>
      <c r="L14" s="405">
        <v>-176.51810889986598</v>
      </c>
      <c r="M14" s="405">
        <v>-406.279876255857</v>
      </c>
      <c r="N14" s="405">
        <v>-353.79797968847498</v>
      </c>
      <c r="O14" s="405">
        <v>-326.00784374452701</v>
      </c>
      <c r="P14" s="405">
        <v>-163.07681939411501</v>
      </c>
      <c r="Q14" s="405">
        <v>-393.43258493901396</v>
      </c>
      <c r="R14" s="405">
        <v>-379.11912487951901</v>
      </c>
      <c r="S14" s="405">
        <v>-358.438052142635</v>
      </c>
      <c r="T14" s="405">
        <v>-224.04912388940102</v>
      </c>
      <c r="U14" s="405">
        <v>-242.22850566578703</v>
      </c>
      <c r="V14" s="405">
        <v>-316.41171593702802</v>
      </c>
      <c r="W14" s="446">
        <v>-45.437675612174999</v>
      </c>
      <c r="X14" s="446">
        <v>-14.708835966694</v>
      </c>
      <c r="Y14" s="447">
        <v>-116.371597320997</v>
      </c>
      <c r="Z14" s="447">
        <v>-122.31159280567699</v>
      </c>
      <c r="AA14" s="447">
        <v>-85.422505940280004</v>
      </c>
      <c r="AB14" s="447">
        <v>-198.54577750990001</v>
      </c>
      <c r="AC14" s="447">
        <v>-126.30602968424699</v>
      </c>
      <c r="AD14" s="447">
        <v>-98.309904376413002</v>
      </c>
      <c r="AE14" s="447">
        <v>-129.182045627815</v>
      </c>
      <c r="AF14" s="447">
        <v>-143.791751263348</v>
      </c>
      <c r="AG14" s="447">
        <v>-92.005391159713994</v>
      </c>
      <c r="AH14" s="447">
        <v>-90.210701321464995</v>
      </c>
      <c r="AI14" s="448">
        <v>-89.050580639618005</v>
      </c>
      <c r="AJ14" s="448">
        <v>-34.938384128221998</v>
      </c>
      <c r="AK14" s="448">
        <v>-39.087854626275004</v>
      </c>
      <c r="AL14" s="448">
        <v>-123.938674269497</v>
      </c>
      <c r="AM14" s="448">
        <v>-109.364981625379</v>
      </c>
      <c r="AN14" s="448">
        <v>-160.128929044138</v>
      </c>
      <c r="AO14" s="448">
        <v>-157.75807791907599</v>
      </c>
      <c r="AP14" s="448">
        <v>-134.533290163364</v>
      </c>
      <c r="AQ14" s="448">
        <v>-86.827756797079005</v>
      </c>
      <c r="AR14" s="448">
        <v>-94.41932959191</v>
      </c>
      <c r="AS14" s="448">
        <v>-110.541572748844</v>
      </c>
      <c r="AT14" s="448">
        <v>-153.47714980188101</v>
      </c>
      <c r="AU14" s="449">
        <v>-45.595216100209001</v>
      </c>
      <c r="AV14" s="449">
        <v>-35.646595713434998</v>
      </c>
      <c r="AW14" s="449">
        <v>-142.80731207575701</v>
      </c>
      <c r="AX14" s="449">
        <v>-84.253224858985007</v>
      </c>
      <c r="AY14" s="448">
        <v>-74.241620503044004</v>
      </c>
      <c r="AZ14" s="448">
        <v>-83.733660303758001</v>
      </c>
      <c r="BA14" s="448">
        <v>-110.013777146667</v>
      </c>
      <c r="BB14" s="448">
        <v>-104.87531610978399</v>
      </c>
      <c r="BC14" s="448">
        <v>-101.522622680577</v>
      </c>
      <c r="BD14" s="448">
        <v>-111.65188470516</v>
      </c>
      <c r="BE14" s="448">
        <v>-144.70530412132399</v>
      </c>
    </row>
    <row r="15" spans="2:57" ht="12.75">
      <c r="B15" s="199">
        <v>10</v>
      </c>
      <c r="C15" s="170" t="s">
        <v>98</v>
      </c>
      <c r="D15" s="166"/>
      <c r="E15" s="17">
        <v>894.70838067471902</v>
      </c>
      <c r="F15" s="17">
        <v>1318.244826021795</v>
      </c>
      <c r="G15" s="17">
        <v>853.29517894988498</v>
      </c>
      <c r="H15" s="17">
        <v>821.79837579524394</v>
      </c>
      <c r="I15" s="405">
        <v>1092.9631892708298</v>
      </c>
      <c r="J15" s="405">
        <v>1345.3922884565129</v>
      </c>
      <c r="K15" s="405">
        <v>1435.803011248762</v>
      </c>
      <c r="L15" s="405">
        <v>374.02783326061598</v>
      </c>
      <c r="M15" s="405">
        <v>340.51768859843702</v>
      </c>
      <c r="N15" s="405">
        <v>300.68154098208299</v>
      </c>
      <c r="O15" s="405">
        <v>330.16522561537704</v>
      </c>
      <c r="P15" s="405">
        <v>429.59079147535101</v>
      </c>
      <c r="Q15" s="405">
        <v>350.76619002601899</v>
      </c>
      <c r="R15" s="405">
        <v>336.16985437709695</v>
      </c>
      <c r="S15" s="405">
        <v>319.27617537029499</v>
      </c>
      <c r="T15" s="405">
        <v>435.64387527289801</v>
      </c>
      <c r="U15" s="405">
        <v>384.00886810728201</v>
      </c>
      <c r="V15" s="405">
        <v>313.85901255588198</v>
      </c>
      <c r="W15" s="446">
        <v>127.175069844654</v>
      </c>
      <c r="X15" s="446">
        <v>163.037039491835</v>
      </c>
      <c r="Y15" s="447">
        <v>83.815723924126999</v>
      </c>
      <c r="Z15" s="447">
        <v>94.656202806939007</v>
      </c>
      <c r="AA15" s="447">
        <v>109.807246620962</v>
      </c>
      <c r="AB15" s="447">
        <v>136.05423917053599</v>
      </c>
      <c r="AC15" s="447">
        <v>104.411051903882</v>
      </c>
      <c r="AD15" s="447">
        <v>84.627691866765005</v>
      </c>
      <c r="AE15" s="447">
        <v>111.642797211436</v>
      </c>
      <c r="AF15" s="447">
        <v>95.799778224763998</v>
      </c>
      <c r="AG15" s="447">
        <v>91.891051939633002</v>
      </c>
      <c r="AH15" s="447">
        <v>142.47439545098001</v>
      </c>
      <c r="AI15" s="448">
        <v>92.798990338101007</v>
      </c>
      <c r="AJ15" s="448">
        <v>155.11879743415599</v>
      </c>
      <c r="AK15" s="448">
        <v>181.673003703094</v>
      </c>
      <c r="AL15" s="448">
        <v>104.809613074563</v>
      </c>
      <c r="AM15" s="448">
        <v>111.80247972017</v>
      </c>
      <c r="AN15" s="448">
        <v>134.15409723128599</v>
      </c>
      <c r="AO15" s="448">
        <v>94.566763512996005</v>
      </c>
      <c r="AP15" s="448">
        <v>108.209031446173</v>
      </c>
      <c r="AQ15" s="448">
        <v>133.39405941792799</v>
      </c>
      <c r="AR15" s="448">
        <v>94.026242913581996</v>
      </c>
      <c r="AS15" s="448">
        <v>100.69974154448199</v>
      </c>
      <c r="AT15" s="448">
        <v>124.550190912231</v>
      </c>
      <c r="AU15" s="449">
        <v>179.64472602899099</v>
      </c>
      <c r="AV15" s="449">
        <v>158.34182199193401</v>
      </c>
      <c r="AW15" s="449">
        <v>97.657327251973001</v>
      </c>
      <c r="AX15" s="449">
        <v>123.26481165816099</v>
      </c>
      <c r="AY15" s="448">
        <v>135.542440519325</v>
      </c>
      <c r="AZ15" s="448">
        <v>125.20161592979601</v>
      </c>
      <c r="BA15" s="448">
        <v>110.942750344465</v>
      </c>
      <c r="BB15" s="448">
        <v>97.753870359009994</v>
      </c>
      <c r="BC15" s="448">
        <v>105.162391852407</v>
      </c>
      <c r="BD15" s="448">
        <v>99.610701547584995</v>
      </c>
      <c r="BE15" s="448">
        <v>121.58625891591799</v>
      </c>
    </row>
    <row r="16" spans="2:57" ht="12.75">
      <c r="B16" s="199">
        <v>11</v>
      </c>
      <c r="C16" s="170" t="s">
        <v>99</v>
      </c>
      <c r="D16" s="166"/>
      <c r="E16" s="17">
        <v>1267.885815514634</v>
      </c>
      <c r="F16" s="17">
        <v>1597.6477725631651</v>
      </c>
      <c r="G16" s="17">
        <v>1430.8614839924239</v>
      </c>
      <c r="H16" s="17">
        <v>1303.4943088279231</v>
      </c>
      <c r="I16" s="405">
        <v>1521.182587715713</v>
      </c>
      <c r="J16" s="405">
        <v>2607.996097045238</v>
      </c>
      <c r="K16" s="405">
        <v>2729.869592604045</v>
      </c>
      <c r="L16" s="405">
        <v>550.54594216048201</v>
      </c>
      <c r="M16" s="405">
        <v>746.79756485429402</v>
      </c>
      <c r="N16" s="405">
        <v>654.47952067055803</v>
      </c>
      <c r="O16" s="405">
        <v>656.17306935990405</v>
      </c>
      <c r="P16" s="405">
        <v>592.66761086946599</v>
      </c>
      <c r="Q16" s="405">
        <v>744.19877496503295</v>
      </c>
      <c r="R16" s="405">
        <v>715.28897925661602</v>
      </c>
      <c r="S16" s="405">
        <v>677.71422751292994</v>
      </c>
      <c r="T16" s="405">
        <v>659.69299916229897</v>
      </c>
      <c r="U16" s="405">
        <v>626.23737377306895</v>
      </c>
      <c r="V16" s="405">
        <v>630.27072849291005</v>
      </c>
      <c r="W16" s="446">
        <v>172.612745456829</v>
      </c>
      <c r="X16" s="446">
        <v>177.74587545852901</v>
      </c>
      <c r="Y16" s="447">
        <v>200.187321245124</v>
      </c>
      <c r="Z16" s="447">
        <v>216.96779561261599</v>
      </c>
      <c r="AA16" s="447">
        <v>195.22975256124201</v>
      </c>
      <c r="AB16" s="447">
        <v>334.600016680436</v>
      </c>
      <c r="AC16" s="447">
        <v>230.71708158812899</v>
      </c>
      <c r="AD16" s="447">
        <v>182.93759624317801</v>
      </c>
      <c r="AE16" s="447">
        <v>240.824842839251</v>
      </c>
      <c r="AF16" s="447">
        <v>239.591529488112</v>
      </c>
      <c r="AG16" s="447">
        <v>183.89644309934701</v>
      </c>
      <c r="AH16" s="447">
        <v>232.68509677244501</v>
      </c>
      <c r="AI16" s="448">
        <v>181.849570977719</v>
      </c>
      <c r="AJ16" s="448">
        <v>190.05718156237799</v>
      </c>
      <c r="AK16" s="448">
        <v>220.760858329369</v>
      </c>
      <c r="AL16" s="448">
        <v>228.74828734406</v>
      </c>
      <c r="AM16" s="448">
        <v>221.16746134554899</v>
      </c>
      <c r="AN16" s="448">
        <v>294.28302627542399</v>
      </c>
      <c r="AO16" s="448">
        <v>252.32484143207199</v>
      </c>
      <c r="AP16" s="448">
        <v>242.74232160953699</v>
      </c>
      <c r="AQ16" s="448">
        <v>220.22181621500701</v>
      </c>
      <c r="AR16" s="448">
        <v>188.44557250549201</v>
      </c>
      <c r="AS16" s="448">
        <v>211.24131429332601</v>
      </c>
      <c r="AT16" s="448">
        <v>278.02734071411197</v>
      </c>
      <c r="AU16" s="449">
        <v>225.23994212919999</v>
      </c>
      <c r="AV16" s="449">
        <v>193.98841770536899</v>
      </c>
      <c r="AW16" s="449">
        <v>240.46463932773</v>
      </c>
      <c r="AX16" s="449">
        <v>207.51803651714599</v>
      </c>
      <c r="AY16" s="448">
        <v>209.784061022369</v>
      </c>
      <c r="AZ16" s="448">
        <v>208.93527623355399</v>
      </c>
      <c r="BA16" s="448">
        <v>220.95652749113199</v>
      </c>
      <c r="BB16" s="448">
        <v>202.62918646879399</v>
      </c>
      <c r="BC16" s="448">
        <v>206.68501453298401</v>
      </c>
      <c r="BD16" s="448">
        <v>211.262586252745</v>
      </c>
      <c r="BE16" s="448">
        <v>266.29156303724199</v>
      </c>
    </row>
    <row r="17" spans="2:57" ht="12.75">
      <c r="B17" s="199">
        <v>12</v>
      </c>
      <c r="C17" s="170" t="s">
        <v>265</v>
      </c>
      <c r="D17" s="166"/>
      <c r="E17" s="17">
        <v>-132.173209989724</v>
      </c>
      <c r="F17" s="17">
        <v>-84.319184524959979</v>
      </c>
      <c r="G17" s="17">
        <v>-75.333585849253012</v>
      </c>
      <c r="H17" s="17">
        <v>-364.54261330468404</v>
      </c>
      <c r="I17" s="405">
        <v>-270.99759587641404</v>
      </c>
      <c r="J17" s="405">
        <v>-374.803795314372</v>
      </c>
      <c r="K17" s="405">
        <v>-308.963974591171</v>
      </c>
      <c r="L17" s="405">
        <v>-156.83585854528701</v>
      </c>
      <c r="M17" s="405">
        <v>-71.673998645220991</v>
      </c>
      <c r="N17" s="405">
        <v>-65.433929041153988</v>
      </c>
      <c r="O17" s="405">
        <v>-80.860009082710008</v>
      </c>
      <c r="P17" s="405">
        <v>-111.02832116539099</v>
      </c>
      <c r="Q17" s="405">
        <v>-52.523590540819995</v>
      </c>
      <c r="R17" s="405">
        <v>-94.822038811830993</v>
      </c>
      <c r="S17" s="405">
        <v>-50.590024073129001</v>
      </c>
      <c r="T17" s="405">
        <v>-88.27221194828401</v>
      </c>
      <c r="U17" s="405">
        <v>-80.315945883048002</v>
      </c>
      <c r="V17" s="405">
        <v>-58.043692672627991</v>
      </c>
      <c r="W17" s="446">
        <v>-33.313049257829</v>
      </c>
      <c r="X17" s="446">
        <v>-89.713234560928996</v>
      </c>
      <c r="Y17" s="447">
        <v>-33.809574726529</v>
      </c>
      <c r="Z17" s="447">
        <v>-27.263534063106999</v>
      </c>
      <c r="AA17" s="447">
        <v>-36.169806238406998</v>
      </c>
      <c r="AB17" s="447">
        <v>-8.2406583437070005</v>
      </c>
      <c r="AC17" s="447">
        <v>-31.283123661017999</v>
      </c>
      <c r="AD17" s="447">
        <v>-18.782726593917999</v>
      </c>
      <c r="AE17" s="447">
        <v>-15.368078786218</v>
      </c>
      <c r="AF17" s="447">
        <v>-12.27522887097</v>
      </c>
      <c r="AG17" s="447">
        <v>-28.76674580077</v>
      </c>
      <c r="AH17" s="447">
        <v>-39.81803441097</v>
      </c>
      <c r="AI17" s="448">
        <v>-5.2226378398969997</v>
      </c>
      <c r="AJ17" s="448">
        <v>-68.637400215596998</v>
      </c>
      <c r="AK17" s="448">
        <v>-37.168283109896997</v>
      </c>
      <c r="AL17" s="448">
        <v>-18.454028082139999</v>
      </c>
      <c r="AM17" s="448">
        <v>-23.163419778240002</v>
      </c>
      <c r="AN17" s="448">
        <v>-10.90614268044</v>
      </c>
      <c r="AO17" s="448">
        <v>-36.795931627377001</v>
      </c>
      <c r="AP17" s="448">
        <v>-25.130322506477</v>
      </c>
      <c r="AQ17" s="448">
        <v>-32.895784677976998</v>
      </c>
      <c r="AR17" s="448">
        <v>-14.355702594943001</v>
      </c>
      <c r="AS17" s="448">
        <v>-20.159715264942999</v>
      </c>
      <c r="AT17" s="448">
        <v>-16.074606213243001</v>
      </c>
      <c r="AU17" s="449">
        <v>-28.122954235428001</v>
      </c>
      <c r="AV17" s="449">
        <v>-32.413093638428002</v>
      </c>
      <c r="AW17" s="449">
        <v>-27.736164074428</v>
      </c>
      <c r="AX17" s="449">
        <v>-30.834536461216</v>
      </c>
      <c r="AY17" s="448">
        <v>-18.316025155916002</v>
      </c>
      <c r="AZ17" s="448">
        <v>-31.165384265916</v>
      </c>
      <c r="BA17" s="448">
        <v>-33.267210652175997</v>
      </c>
      <c r="BB17" s="448">
        <v>-16.249867158975999</v>
      </c>
      <c r="BC17" s="448">
        <v>-8.5266148614760002</v>
      </c>
      <c r="BD17" s="448">
        <v>-9.7749836658770004</v>
      </c>
      <c r="BE17" s="448">
        <v>-15.376014090791999</v>
      </c>
    </row>
    <row r="18" spans="2:57" ht="12.75">
      <c r="B18" s="199">
        <v>13</v>
      </c>
      <c r="C18" s="170" t="s">
        <v>98</v>
      </c>
      <c r="D18" s="166"/>
      <c r="E18" s="17">
        <v>863.7891231075879</v>
      </c>
      <c r="F18" s="17">
        <v>992.87289383054804</v>
      </c>
      <c r="G18" s="17">
        <v>931.02778185757802</v>
      </c>
      <c r="H18" s="17">
        <v>629.808882718056</v>
      </c>
      <c r="I18" s="405">
        <v>709.00197514680997</v>
      </c>
      <c r="J18" s="405">
        <v>732.98161406976692</v>
      </c>
      <c r="K18" s="405">
        <v>744.84607802438302</v>
      </c>
      <c r="L18" s="405">
        <v>155.967078255812</v>
      </c>
      <c r="M18" s="405">
        <v>185.42794710899301</v>
      </c>
      <c r="N18" s="405">
        <v>175.00823847128001</v>
      </c>
      <c r="O18" s="405">
        <v>216.57835023368199</v>
      </c>
      <c r="P18" s="405">
        <v>163.33560819491601</v>
      </c>
      <c r="Q18" s="405">
        <v>181.47257990244299</v>
      </c>
      <c r="R18" s="405">
        <v>183.512279005111</v>
      </c>
      <c r="S18" s="405">
        <v>216.52561092191297</v>
      </c>
      <c r="T18" s="405">
        <v>178.5795209458</v>
      </c>
      <c r="U18" s="405">
        <v>200.779739565326</v>
      </c>
      <c r="V18" s="405">
        <v>199.689935405233</v>
      </c>
      <c r="W18" s="446">
        <v>46.270033335004001</v>
      </c>
      <c r="X18" s="446">
        <v>54.839218546104</v>
      </c>
      <c r="Y18" s="447">
        <v>54.857826374703997</v>
      </c>
      <c r="Z18" s="447">
        <v>61.189922135430997</v>
      </c>
      <c r="AA18" s="447">
        <v>54.068966194830999</v>
      </c>
      <c r="AB18" s="447">
        <v>70.169058778730999</v>
      </c>
      <c r="AC18" s="447">
        <v>61.74875711176</v>
      </c>
      <c r="AD18" s="447">
        <v>53.369362308760003</v>
      </c>
      <c r="AE18" s="447">
        <v>59.890119050759999</v>
      </c>
      <c r="AF18" s="447">
        <v>76.852785908993994</v>
      </c>
      <c r="AG18" s="447">
        <v>60.935982459893999</v>
      </c>
      <c r="AH18" s="447">
        <v>78.789581864794002</v>
      </c>
      <c r="AI18" s="448">
        <v>58.353663160372001</v>
      </c>
      <c r="AJ18" s="448">
        <v>54.829572545071997</v>
      </c>
      <c r="AK18" s="448">
        <v>50.152372489472</v>
      </c>
      <c r="AL18" s="448">
        <v>63.535540150681001</v>
      </c>
      <c r="AM18" s="448">
        <v>57.117892400580999</v>
      </c>
      <c r="AN18" s="448">
        <v>60.819147351181002</v>
      </c>
      <c r="AO18" s="448">
        <v>62.225412437236997</v>
      </c>
      <c r="AP18" s="448">
        <v>59.127948811236998</v>
      </c>
      <c r="AQ18" s="448">
        <v>62.158917756637003</v>
      </c>
      <c r="AR18" s="448">
        <v>72.881399981971001</v>
      </c>
      <c r="AS18" s="448">
        <v>67.169663309171</v>
      </c>
      <c r="AT18" s="448">
        <v>76.474547630770999</v>
      </c>
      <c r="AU18" s="449">
        <v>62.137400397900002</v>
      </c>
      <c r="AV18" s="449">
        <v>58.027879181499998</v>
      </c>
      <c r="AW18" s="449">
        <v>58.414241366399999</v>
      </c>
      <c r="AX18" s="449">
        <v>68.293772195442003</v>
      </c>
      <c r="AY18" s="448">
        <v>70.570484713341997</v>
      </c>
      <c r="AZ18" s="448">
        <v>61.915482656541997</v>
      </c>
      <c r="BA18" s="448">
        <v>62.940718562611004</v>
      </c>
      <c r="BB18" s="448">
        <v>65.180865422810996</v>
      </c>
      <c r="BC18" s="448">
        <v>71.568351419810995</v>
      </c>
      <c r="BD18" s="448">
        <v>75.923033702078001</v>
      </c>
      <c r="BE18" s="448">
        <v>71.943891113478998</v>
      </c>
    </row>
    <row r="19" spans="2:57" ht="12.75">
      <c r="B19" s="199">
        <v>14</v>
      </c>
      <c r="C19" s="170" t="s">
        <v>99</v>
      </c>
      <c r="D19" s="166"/>
      <c r="E19" s="17">
        <v>995.9623330973119</v>
      </c>
      <c r="F19" s="17">
        <v>1077.1920783555079</v>
      </c>
      <c r="G19" s="17">
        <v>1006.3613677068309</v>
      </c>
      <c r="H19" s="17">
        <v>994.35149602273998</v>
      </c>
      <c r="I19" s="405">
        <v>979.99957102322401</v>
      </c>
      <c r="J19" s="405">
        <v>1107.7854093841388</v>
      </c>
      <c r="K19" s="405">
        <v>1053.810052615554</v>
      </c>
      <c r="L19" s="405">
        <v>312.80293680109901</v>
      </c>
      <c r="M19" s="405">
        <v>257.101945754214</v>
      </c>
      <c r="N19" s="405">
        <v>240.44216751243403</v>
      </c>
      <c r="O19" s="405">
        <v>297.43835931639205</v>
      </c>
      <c r="P19" s="405">
        <v>274.363929360307</v>
      </c>
      <c r="Q19" s="405">
        <v>233.996170443263</v>
      </c>
      <c r="R19" s="405">
        <v>278.33431781694202</v>
      </c>
      <c r="S19" s="405">
        <v>267.115634995042</v>
      </c>
      <c r="T19" s="405">
        <v>266.85173289408397</v>
      </c>
      <c r="U19" s="405">
        <v>281.09568544837401</v>
      </c>
      <c r="V19" s="405">
        <v>257.733628077861</v>
      </c>
      <c r="W19" s="446">
        <v>79.583082592832994</v>
      </c>
      <c r="X19" s="446">
        <v>144.55245310703299</v>
      </c>
      <c r="Y19" s="447">
        <v>88.667401101232997</v>
      </c>
      <c r="Z19" s="447">
        <v>88.453456198538007</v>
      </c>
      <c r="AA19" s="447">
        <v>90.238772433237997</v>
      </c>
      <c r="AB19" s="447">
        <v>78.409717122437996</v>
      </c>
      <c r="AC19" s="447">
        <v>93.031880772777996</v>
      </c>
      <c r="AD19" s="447">
        <v>72.152088902678003</v>
      </c>
      <c r="AE19" s="447">
        <v>75.258197836977999</v>
      </c>
      <c r="AF19" s="447">
        <v>89.128014779964005</v>
      </c>
      <c r="AG19" s="447">
        <v>89.702728260664003</v>
      </c>
      <c r="AH19" s="447">
        <v>118.607616275764</v>
      </c>
      <c r="AI19" s="448">
        <v>63.576301000268998</v>
      </c>
      <c r="AJ19" s="448">
        <v>123.46697276066899</v>
      </c>
      <c r="AK19" s="448">
        <v>87.320655599369005</v>
      </c>
      <c r="AL19" s="448">
        <v>81.989568232821</v>
      </c>
      <c r="AM19" s="448">
        <v>80.281312178820997</v>
      </c>
      <c r="AN19" s="448">
        <v>71.725290031621</v>
      </c>
      <c r="AO19" s="448">
        <v>99.021344064613999</v>
      </c>
      <c r="AP19" s="448">
        <v>84.258271317714005</v>
      </c>
      <c r="AQ19" s="448">
        <v>95.054702434614001</v>
      </c>
      <c r="AR19" s="448">
        <v>87.237102576913998</v>
      </c>
      <c r="AS19" s="448">
        <v>87.329378574114003</v>
      </c>
      <c r="AT19" s="448">
        <v>92.549153844014</v>
      </c>
      <c r="AU19" s="449">
        <v>90.260354633328006</v>
      </c>
      <c r="AV19" s="449">
        <v>90.440972819928007</v>
      </c>
      <c r="AW19" s="449">
        <v>86.150405440827996</v>
      </c>
      <c r="AX19" s="449">
        <v>99.128308656658007</v>
      </c>
      <c r="AY19" s="448">
        <v>88.886509869258006</v>
      </c>
      <c r="AZ19" s="448">
        <v>93.080866922458</v>
      </c>
      <c r="BA19" s="448">
        <v>96.207929214787001</v>
      </c>
      <c r="BB19" s="448">
        <v>81.430732581786998</v>
      </c>
      <c r="BC19" s="448">
        <v>80.094966281287</v>
      </c>
      <c r="BD19" s="448">
        <v>85.698017367955003</v>
      </c>
      <c r="BE19" s="448">
        <v>87.319905204270995</v>
      </c>
    </row>
    <row r="20" spans="2:57" ht="12.75">
      <c r="B20" s="199">
        <v>15</v>
      </c>
      <c r="C20" s="170" t="s">
        <v>266</v>
      </c>
      <c r="D20" s="166"/>
      <c r="E20" s="17">
        <v>53.662650572285997</v>
      </c>
      <c r="F20" s="17">
        <v>-85.012795682074994</v>
      </c>
      <c r="G20" s="17">
        <v>40.737761040484003</v>
      </c>
      <c r="H20" s="17">
        <v>161.68317166696102</v>
      </c>
      <c r="I20" s="405">
        <v>78.638179795524024</v>
      </c>
      <c r="J20" s="405">
        <v>411.92884511109003</v>
      </c>
      <c r="K20" s="405">
        <v>-301.85203578961705</v>
      </c>
      <c r="L20" s="405">
        <v>30.011217127092998</v>
      </c>
      <c r="M20" s="405">
        <v>82.470309819059992</v>
      </c>
      <c r="N20" s="405">
        <v>131.235389788666</v>
      </c>
      <c r="O20" s="405">
        <v>168.211928376271</v>
      </c>
      <c r="P20" s="405">
        <v>-53.236334761136</v>
      </c>
      <c r="Q20" s="405">
        <v>-88.583971602638002</v>
      </c>
      <c r="R20" s="405">
        <v>-54.271206531646996</v>
      </c>
      <c r="S20" s="405">
        <v>-105.76052289419601</v>
      </c>
      <c r="T20" s="405">
        <v>-46.459618086627003</v>
      </c>
      <c r="U20" s="405">
        <v>-64.559663855718995</v>
      </c>
      <c r="V20" s="405">
        <v>-58.457732567103996</v>
      </c>
      <c r="W20" s="446">
        <v>16.294557549101999</v>
      </c>
      <c r="X20" s="446">
        <v>3.586211484878</v>
      </c>
      <c r="Y20" s="447">
        <v>10.130448093112999</v>
      </c>
      <c r="Z20" s="447">
        <v>18.089097159769</v>
      </c>
      <c r="AA20" s="447">
        <v>25.779206208725</v>
      </c>
      <c r="AB20" s="447">
        <v>38.602006450566002</v>
      </c>
      <c r="AC20" s="447">
        <v>39.297276703991002</v>
      </c>
      <c r="AD20" s="447">
        <v>41.812653292588998</v>
      </c>
      <c r="AE20" s="447">
        <v>50.125459792085998</v>
      </c>
      <c r="AF20" s="447">
        <v>75.719463648377996</v>
      </c>
      <c r="AG20" s="447">
        <v>62.058662806119997</v>
      </c>
      <c r="AH20" s="447">
        <v>30.433801921773</v>
      </c>
      <c r="AI20" s="448">
        <v>-17.901360126093</v>
      </c>
      <c r="AJ20" s="448">
        <v>-18.423131834408</v>
      </c>
      <c r="AK20" s="448">
        <v>-16.911842800635</v>
      </c>
      <c r="AL20" s="448">
        <v>-42.816273922512998</v>
      </c>
      <c r="AM20" s="448">
        <v>-18.880450669986999</v>
      </c>
      <c r="AN20" s="448">
        <v>-26.887247010138001</v>
      </c>
      <c r="AO20" s="448">
        <v>-21.654752712863999</v>
      </c>
      <c r="AP20" s="448">
        <v>-12.45105387039</v>
      </c>
      <c r="AQ20" s="448">
        <v>-20.165399948392999</v>
      </c>
      <c r="AR20" s="448">
        <v>7.84680383266</v>
      </c>
      <c r="AS20" s="448">
        <v>-35.289184382956002</v>
      </c>
      <c r="AT20" s="448">
        <v>-78.318142343900007</v>
      </c>
      <c r="AU20" s="449">
        <v>-11.325280823975</v>
      </c>
      <c r="AV20" s="449">
        <v>-17.217084581731001</v>
      </c>
      <c r="AW20" s="449">
        <v>-17.917252680920999</v>
      </c>
      <c r="AX20" s="449">
        <v>-15.001402997224</v>
      </c>
      <c r="AY20" s="448">
        <v>-18.222576873613001</v>
      </c>
      <c r="AZ20" s="448">
        <v>-31.335683984881999</v>
      </c>
      <c r="BA20" s="448">
        <v>-140.97849310318699</v>
      </c>
      <c r="BB20" s="448">
        <v>91.134423380529995</v>
      </c>
      <c r="BC20" s="448">
        <v>-8.6136628444469991</v>
      </c>
      <c r="BD20" s="448">
        <v>31.385395439709999</v>
      </c>
      <c r="BE20" s="448">
        <v>-15.966073675434</v>
      </c>
    </row>
    <row r="21" spans="2:57" ht="12.75">
      <c r="B21" s="199">
        <v>16</v>
      </c>
      <c r="C21" s="170" t="s">
        <v>100</v>
      </c>
      <c r="D21" s="166"/>
      <c r="E21" s="17">
        <v>-1459.6475719322953</v>
      </c>
      <c r="F21" s="17">
        <v>-753.99785090160913</v>
      </c>
      <c r="G21" s="17">
        <v>-142.12366922881995</v>
      </c>
      <c r="H21" s="17">
        <v>1003.7171078614269</v>
      </c>
      <c r="I21" s="405">
        <v>2251.0684901699524</v>
      </c>
      <c r="J21" s="405">
        <v>1657.7897294069721</v>
      </c>
      <c r="K21" s="405">
        <v>1129.0963927959151</v>
      </c>
      <c r="L21" s="405">
        <v>548.26253052253298</v>
      </c>
      <c r="M21" s="405">
        <v>533.24132400412691</v>
      </c>
      <c r="N21" s="405">
        <v>434.59680691221899</v>
      </c>
      <c r="O21" s="405">
        <v>141.68906796809301</v>
      </c>
      <c r="P21" s="405">
        <v>330.77648073289799</v>
      </c>
      <c r="Q21" s="405">
        <v>224.011937309426</v>
      </c>
      <c r="R21" s="405">
        <v>418.53180627353396</v>
      </c>
      <c r="S21" s="405">
        <v>155.77616848005704</v>
      </c>
      <c r="T21" s="405">
        <v>402.81035524895401</v>
      </c>
      <c r="U21" s="405">
        <v>646.98140381392705</v>
      </c>
      <c r="V21" s="405">
        <v>467.69539053283597</v>
      </c>
      <c r="W21" s="446">
        <v>529.27867208604403</v>
      </c>
      <c r="X21" s="446">
        <v>-28.903624116991001</v>
      </c>
      <c r="Y21" s="447">
        <v>47.887482553479998</v>
      </c>
      <c r="Z21" s="447">
        <v>27.597247124475999</v>
      </c>
      <c r="AA21" s="447">
        <v>153.35737160092299</v>
      </c>
      <c r="AB21" s="447">
        <v>352.28670527872799</v>
      </c>
      <c r="AC21" s="447">
        <v>132.048761843899</v>
      </c>
      <c r="AD21" s="447">
        <v>5.4676649237030004</v>
      </c>
      <c r="AE21" s="447">
        <v>297.08038014461698</v>
      </c>
      <c r="AF21" s="447">
        <v>137.86301691108301</v>
      </c>
      <c r="AG21" s="447">
        <v>463.429704747816</v>
      </c>
      <c r="AH21" s="447">
        <v>-459.60365369080603</v>
      </c>
      <c r="AI21" s="448">
        <v>195.80507704208901</v>
      </c>
      <c r="AJ21" s="448">
        <v>124.58978077013499</v>
      </c>
      <c r="AK21" s="448">
        <v>10.381622920673999</v>
      </c>
      <c r="AL21" s="448">
        <v>-122.704528167991</v>
      </c>
      <c r="AM21" s="448">
        <v>389.305887440204</v>
      </c>
      <c r="AN21" s="448">
        <v>-42.589421962787</v>
      </c>
      <c r="AO21" s="448">
        <v>281.42121251815098</v>
      </c>
      <c r="AP21" s="448">
        <v>-164.503330672179</v>
      </c>
      <c r="AQ21" s="448">
        <v>301.61392442756198</v>
      </c>
      <c r="AR21" s="448">
        <v>-1288.2182060586299</v>
      </c>
      <c r="AS21" s="448">
        <v>1824.3809498984999</v>
      </c>
      <c r="AT21" s="448">
        <v>-380.38657535981298</v>
      </c>
      <c r="AU21" s="449">
        <v>409.18317627162497</v>
      </c>
      <c r="AV21" s="449">
        <v>65.453632672203</v>
      </c>
      <c r="AW21" s="449">
        <v>-71.826453694874004</v>
      </c>
      <c r="AX21" s="449">
        <v>196.53475992830499</v>
      </c>
      <c r="AY21" s="448">
        <v>229.0376461674</v>
      </c>
      <c r="AZ21" s="448">
        <v>221.408997718222</v>
      </c>
      <c r="BA21" s="448">
        <v>23.973321210102998</v>
      </c>
      <c r="BB21" s="448">
        <v>175.46966165203</v>
      </c>
      <c r="BC21" s="448">
        <v>268.25240767070301</v>
      </c>
      <c r="BD21" s="448">
        <v>283.90047100131898</v>
      </c>
      <c r="BE21" s="448">
        <v>-87.049389694273998</v>
      </c>
    </row>
    <row r="22" spans="2:57" ht="12.75">
      <c r="B22" s="199">
        <v>17</v>
      </c>
      <c r="C22" s="170" t="s">
        <v>101</v>
      </c>
      <c r="D22" s="166"/>
      <c r="E22" s="17">
        <v>-93.215661095679025</v>
      </c>
      <c r="F22" s="17">
        <v>-639.57160106992808</v>
      </c>
      <c r="G22" s="17">
        <v>-465.55653457128</v>
      </c>
      <c r="H22" s="17">
        <v>-47.132049714895984</v>
      </c>
      <c r="I22" s="405">
        <v>-583.88257505147703</v>
      </c>
      <c r="J22" s="405">
        <v>-1268.7415913373798</v>
      </c>
      <c r="K22" s="405">
        <v>-880.00172140634209</v>
      </c>
      <c r="L22" s="405">
        <v>-344.73377727903602</v>
      </c>
      <c r="M22" s="405">
        <v>-44.718892059631997</v>
      </c>
      <c r="N22" s="405">
        <v>-222.71834836208501</v>
      </c>
      <c r="O22" s="405">
        <v>-656.57057363662693</v>
      </c>
      <c r="P22" s="405">
        <v>-298.65090529122</v>
      </c>
      <c r="Q22" s="405">
        <v>-376.39512792721501</v>
      </c>
      <c r="R22" s="405">
        <v>-305.65344653971903</v>
      </c>
      <c r="S22" s="405">
        <v>100.69775835181198</v>
      </c>
      <c r="T22" s="405">
        <v>-205.83273503333299</v>
      </c>
      <c r="U22" s="405">
        <v>124.00254876974599</v>
      </c>
      <c r="V22" s="405">
        <v>-213.52894130503302</v>
      </c>
      <c r="W22" s="446">
        <v>2.3705194571270001</v>
      </c>
      <c r="X22" s="446">
        <v>-72.178238248016001</v>
      </c>
      <c r="Y22" s="447">
        <v>-274.92605848814702</v>
      </c>
      <c r="Z22" s="447">
        <v>-190.53255566815099</v>
      </c>
      <c r="AA22" s="447">
        <v>-25.256111892991999</v>
      </c>
      <c r="AB22" s="447">
        <v>171.069775501511</v>
      </c>
      <c r="AC22" s="447">
        <v>-48.679916501461001</v>
      </c>
      <c r="AD22" s="447">
        <v>-74.680986671816996</v>
      </c>
      <c r="AE22" s="447">
        <v>-99.357445188807006</v>
      </c>
      <c r="AF22" s="447">
        <v>-383.59059344678002</v>
      </c>
      <c r="AG22" s="447">
        <v>-7.2717191925150004</v>
      </c>
      <c r="AH22" s="447">
        <v>-265.70826099733199</v>
      </c>
      <c r="AI22" s="448">
        <v>-237.769107165983</v>
      </c>
      <c r="AJ22" s="448">
        <v>82.095925464136002</v>
      </c>
      <c r="AK22" s="448">
        <v>-142.977723589373</v>
      </c>
      <c r="AL22" s="448">
        <v>-378.76655977336401</v>
      </c>
      <c r="AM22" s="448">
        <v>26.470539902519999</v>
      </c>
      <c r="AN22" s="448">
        <v>-24.099108056371001</v>
      </c>
      <c r="AO22" s="448">
        <v>-72.311617217854007</v>
      </c>
      <c r="AP22" s="448">
        <v>-201.43907501392701</v>
      </c>
      <c r="AQ22" s="448">
        <v>-31.902754307938</v>
      </c>
      <c r="AR22" s="448">
        <v>55.795452235513999</v>
      </c>
      <c r="AS22" s="448">
        <v>-77.829844892059</v>
      </c>
      <c r="AT22" s="448">
        <v>122.73215100835699</v>
      </c>
      <c r="AU22" s="449">
        <v>29.668069685296999</v>
      </c>
      <c r="AV22" s="449">
        <v>-93.400201208067003</v>
      </c>
      <c r="AW22" s="449">
        <v>-142.10060351056299</v>
      </c>
      <c r="AX22" s="449">
        <v>73.219928458900995</v>
      </c>
      <c r="AY22" s="448">
        <v>37.130111465261002</v>
      </c>
      <c r="AZ22" s="448">
        <v>13.652508845584</v>
      </c>
      <c r="BA22" s="448">
        <v>13.988094244967</v>
      </c>
      <c r="BB22" s="448">
        <v>-28.334327460000001</v>
      </c>
      <c r="BC22" s="448">
        <v>-199.18270809000001</v>
      </c>
      <c r="BD22" s="448">
        <v>43.529920330000003</v>
      </c>
      <c r="BE22" s="448">
        <v>-186.91828669</v>
      </c>
    </row>
    <row r="23" spans="2:57" ht="12.75">
      <c r="B23" s="199">
        <v>18</v>
      </c>
      <c r="C23" s="170" t="s">
        <v>267</v>
      </c>
      <c r="D23" s="166"/>
      <c r="E23" s="17">
        <v>137.95635917972498</v>
      </c>
      <c r="F23" s="17">
        <v>-3.4763161111730057</v>
      </c>
      <c r="G23" s="17">
        <v>-438.89770703033099</v>
      </c>
      <c r="H23" s="17">
        <v>23.553852347191999</v>
      </c>
      <c r="I23" s="405">
        <v>155.13831812956505</v>
      </c>
      <c r="J23" s="405">
        <v>291.61217014725696</v>
      </c>
      <c r="K23" s="405">
        <v>431.495565874406</v>
      </c>
      <c r="L23" s="405">
        <v>94.948930709219994</v>
      </c>
      <c r="M23" s="405">
        <v>304.91286730350203</v>
      </c>
      <c r="N23" s="405">
        <v>25.562791899979004</v>
      </c>
      <c r="O23" s="405">
        <v>-133.81241976544399</v>
      </c>
      <c r="P23" s="405">
        <v>160.928262202686</v>
      </c>
      <c r="Q23" s="405">
        <v>74.303290143533005</v>
      </c>
      <c r="R23" s="405">
        <v>54.747884669075987</v>
      </c>
      <c r="S23" s="405">
        <v>141.51612885911101</v>
      </c>
      <c r="T23" s="405">
        <v>157.98522133225998</v>
      </c>
      <c r="U23" s="405">
        <v>209.85983461396199</v>
      </c>
      <c r="V23" s="405">
        <v>43.570781992496009</v>
      </c>
      <c r="W23" s="446">
        <v>63.816941871959997</v>
      </c>
      <c r="X23" s="446">
        <v>59.609464629190001</v>
      </c>
      <c r="Y23" s="447">
        <v>-28.477475791930001</v>
      </c>
      <c r="Z23" s="447">
        <v>44.031153867870003</v>
      </c>
      <c r="AA23" s="447">
        <v>83.677922602506001</v>
      </c>
      <c r="AB23" s="447">
        <v>177.20379083312599</v>
      </c>
      <c r="AC23" s="447">
        <v>73.207962536178002</v>
      </c>
      <c r="AD23" s="447">
        <v>-55.089703686744997</v>
      </c>
      <c r="AE23" s="447">
        <v>7.4445330505460001</v>
      </c>
      <c r="AF23" s="447">
        <v>69.946525501078</v>
      </c>
      <c r="AG23" s="447">
        <v>-6.9059759290120004</v>
      </c>
      <c r="AH23" s="447">
        <v>-196.85296933750999</v>
      </c>
      <c r="AI23" s="448">
        <v>29.832256511076999</v>
      </c>
      <c r="AJ23" s="448">
        <v>77.569363788217004</v>
      </c>
      <c r="AK23" s="448">
        <v>53.526641903391997</v>
      </c>
      <c r="AL23" s="448">
        <v>28.252096095473998</v>
      </c>
      <c r="AM23" s="448">
        <v>30.954652950134001</v>
      </c>
      <c r="AN23" s="448">
        <v>15.096541097925</v>
      </c>
      <c r="AO23" s="448">
        <v>133.552606468048</v>
      </c>
      <c r="AP23" s="448">
        <v>-107.01641612761701</v>
      </c>
      <c r="AQ23" s="448">
        <v>28.211694328644999</v>
      </c>
      <c r="AR23" s="448">
        <v>128.757669161634</v>
      </c>
      <c r="AS23" s="448">
        <v>-64.504867664220995</v>
      </c>
      <c r="AT23" s="448">
        <v>77.263327361698003</v>
      </c>
      <c r="AU23" s="449">
        <v>62.290990500618001</v>
      </c>
      <c r="AV23" s="449">
        <v>77.415083001970004</v>
      </c>
      <c r="AW23" s="449">
        <v>18.279147829671999</v>
      </c>
      <c r="AX23" s="449">
        <v>123.924558506834</v>
      </c>
      <c r="AY23" s="448">
        <v>15.530784548167</v>
      </c>
      <c r="AZ23" s="448">
        <v>70.404491558960999</v>
      </c>
      <c r="BA23" s="448">
        <v>58.417275652496002</v>
      </c>
      <c r="BB23" s="448">
        <v>-123.85137377</v>
      </c>
      <c r="BC23" s="448">
        <v>109.00488011</v>
      </c>
      <c r="BD23" s="448">
        <v>151.84602163</v>
      </c>
      <c r="BE23" s="448">
        <v>-106.13345655000001</v>
      </c>
    </row>
    <row r="24" spans="2:57" ht="12.75">
      <c r="B24" s="199">
        <v>19</v>
      </c>
      <c r="C24" s="170" t="s">
        <v>268</v>
      </c>
      <c r="D24" s="166"/>
      <c r="E24" s="17">
        <v>231.17202027540401</v>
      </c>
      <c r="F24" s="17">
        <v>636.09528495875497</v>
      </c>
      <c r="G24" s="17">
        <v>26.658827540948991</v>
      </c>
      <c r="H24" s="17">
        <v>70.685902062087976</v>
      </c>
      <c r="I24" s="405">
        <v>739.02089318104208</v>
      </c>
      <c r="J24" s="405">
        <v>1560.3537614846368</v>
      </c>
      <c r="K24" s="405">
        <v>1311.4972872807477</v>
      </c>
      <c r="L24" s="405">
        <v>439.68270798825597</v>
      </c>
      <c r="M24" s="405">
        <v>349.63175936313399</v>
      </c>
      <c r="N24" s="405">
        <v>248.28114026206401</v>
      </c>
      <c r="O24" s="405">
        <v>522.75815387118303</v>
      </c>
      <c r="P24" s="405">
        <v>459.57916749390597</v>
      </c>
      <c r="Q24" s="405">
        <v>450.698418070748</v>
      </c>
      <c r="R24" s="405">
        <v>360.401331208795</v>
      </c>
      <c r="S24" s="405">
        <v>40.818370507299015</v>
      </c>
      <c r="T24" s="405">
        <v>363.81795636559298</v>
      </c>
      <c r="U24" s="405">
        <v>85.857285844215994</v>
      </c>
      <c r="V24" s="405">
        <v>257.09972329752901</v>
      </c>
      <c r="W24" s="446">
        <v>61.446422414833002</v>
      </c>
      <c r="X24" s="446">
        <v>131.78770287720599</v>
      </c>
      <c r="Y24" s="447">
        <v>246.44858269621699</v>
      </c>
      <c r="Z24" s="447">
        <v>234.56370953602101</v>
      </c>
      <c r="AA24" s="447">
        <v>108.934034495498</v>
      </c>
      <c r="AB24" s="447">
        <v>6.1340153316150001</v>
      </c>
      <c r="AC24" s="447">
        <v>121.887879037639</v>
      </c>
      <c r="AD24" s="447">
        <v>19.591282985071999</v>
      </c>
      <c r="AE24" s="447">
        <v>106.80197823935301</v>
      </c>
      <c r="AF24" s="447">
        <v>453.537118947858</v>
      </c>
      <c r="AG24" s="447">
        <v>0.36574326350300002</v>
      </c>
      <c r="AH24" s="447">
        <v>68.855291659822001</v>
      </c>
      <c r="AI24" s="448">
        <v>267.60136367706002</v>
      </c>
      <c r="AJ24" s="448">
        <v>-4.5265616759189999</v>
      </c>
      <c r="AK24" s="448">
        <v>196.504365492765</v>
      </c>
      <c r="AL24" s="448">
        <v>407.01865586883798</v>
      </c>
      <c r="AM24" s="448">
        <v>4.4841130476139996</v>
      </c>
      <c r="AN24" s="448">
        <v>39.195649154295999</v>
      </c>
      <c r="AO24" s="448">
        <v>205.864223685902</v>
      </c>
      <c r="AP24" s="448">
        <v>94.422658886310003</v>
      </c>
      <c r="AQ24" s="448">
        <v>60.114448636582999</v>
      </c>
      <c r="AR24" s="448">
        <v>72.962216926120007</v>
      </c>
      <c r="AS24" s="448">
        <v>13.324977227838</v>
      </c>
      <c r="AT24" s="448">
        <v>-45.468823646658997</v>
      </c>
      <c r="AU24" s="449">
        <v>32.622920815321002</v>
      </c>
      <c r="AV24" s="449">
        <v>170.81528421003699</v>
      </c>
      <c r="AW24" s="449">
        <v>160.379751340235</v>
      </c>
      <c r="AX24" s="449">
        <v>50.704630047933001</v>
      </c>
      <c r="AY24" s="448">
        <v>-21.599326917094</v>
      </c>
      <c r="AZ24" s="448">
        <v>56.751982713376997</v>
      </c>
      <c r="BA24" s="448">
        <v>44.429181407529001</v>
      </c>
      <c r="BB24" s="448">
        <v>-95.517046309999998</v>
      </c>
      <c r="BC24" s="448">
        <v>308.18758819999999</v>
      </c>
      <c r="BD24" s="448">
        <v>108.3161013</v>
      </c>
      <c r="BE24" s="448">
        <v>80.784830139999997</v>
      </c>
    </row>
    <row r="25" spans="2:57" ht="12.75">
      <c r="B25" s="199">
        <v>20</v>
      </c>
      <c r="C25" s="170" t="s">
        <v>102</v>
      </c>
      <c r="D25" s="166"/>
      <c r="E25" s="17">
        <v>-1961.0976649300003</v>
      </c>
      <c r="F25" s="17">
        <v>-1844.1266648430403</v>
      </c>
      <c r="G25" s="17">
        <v>219.62317885123844</v>
      </c>
      <c r="H25" s="17">
        <v>-4175.60127001</v>
      </c>
      <c r="I25" s="405">
        <v>-3968.0765548199997</v>
      </c>
      <c r="J25" s="405">
        <v>2929.3146916200003</v>
      </c>
      <c r="K25" s="405">
        <v>5078.5713954000003</v>
      </c>
      <c r="L25" s="405">
        <v>688.97320540999999</v>
      </c>
      <c r="M25" s="405">
        <v>1683.70415447</v>
      </c>
      <c r="N25" s="405">
        <v>-992.76121492000004</v>
      </c>
      <c r="O25" s="405">
        <v>1549.39854666</v>
      </c>
      <c r="P25" s="405">
        <v>584.44678623000004</v>
      </c>
      <c r="Q25" s="405">
        <v>1099.4148339000001</v>
      </c>
      <c r="R25" s="405">
        <v>701.59123875</v>
      </c>
      <c r="S25" s="405">
        <v>2693.1185365199999</v>
      </c>
      <c r="T25" s="405">
        <v>-330.29893936000002</v>
      </c>
      <c r="U25" s="405">
        <v>522.44772548000003</v>
      </c>
      <c r="V25" s="405">
        <v>658.50400769999999</v>
      </c>
      <c r="W25" s="446">
        <v>192.97257384</v>
      </c>
      <c r="X25" s="446">
        <v>295.80792557000001</v>
      </c>
      <c r="Y25" s="447">
        <v>200.19270599999999</v>
      </c>
      <c r="Z25" s="447">
        <v>1069.9124632400001</v>
      </c>
      <c r="AA25" s="447">
        <v>338.77130170999999</v>
      </c>
      <c r="AB25" s="447">
        <v>275.02038951999998</v>
      </c>
      <c r="AC25" s="447">
        <v>-1043.9084482000001</v>
      </c>
      <c r="AD25" s="447">
        <v>-150.80862619999999</v>
      </c>
      <c r="AE25" s="447">
        <v>201.95585947999999</v>
      </c>
      <c r="AF25" s="447">
        <v>491.46460125999999</v>
      </c>
      <c r="AG25" s="447">
        <v>525.86343339999996</v>
      </c>
      <c r="AH25" s="447">
        <v>532.07051200000001</v>
      </c>
      <c r="AI25" s="448">
        <v>373.06166205</v>
      </c>
      <c r="AJ25" s="448">
        <v>1040.4805396500001</v>
      </c>
      <c r="AK25" s="448">
        <v>-829.09541547000003</v>
      </c>
      <c r="AL25" s="448">
        <v>477.12069839999998</v>
      </c>
      <c r="AM25" s="448">
        <v>505.89273336000002</v>
      </c>
      <c r="AN25" s="448">
        <v>116.40140214</v>
      </c>
      <c r="AO25" s="448">
        <v>320.56931680000002</v>
      </c>
      <c r="AP25" s="448">
        <v>330.52625902</v>
      </c>
      <c r="AQ25" s="448">
        <v>50.495662930000002</v>
      </c>
      <c r="AR25" s="448">
        <v>573.59021528000005</v>
      </c>
      <c r="AS25" s="448">
        <v>1453.83742755</v>
      </c>
      <c r="AT25" s="448">
        <v>665.69089369000005</v>
      </c>
      <c r="AU25" s="449">
        <v>-667.46426564000001</v>
      </c>
      <c r="AV25" s="449">
        <v>313.81366538999998</v>
      </c>
      <c r="AW25" s="449">
        <v>23.351660890000002</v>
      </c>
      <c r="AX25" s="449">
        <v>357.73111289000002</v>
      </c>
      <c r="AY25" s="448">
        <v>-301.69472100000002</v>
      </c>
      <c r="AZ25" s="448">
        <v>466.41133359000003</v>
      </c>
      <c r="BA25" s="448">
        <v>401.14474603000002</v>
      </c>
      <c r="BB25" s="448">
        <v>255.29175825999999</v>
      </c>
      <c r="BC25" s="448">
        <v>2.06750341</v>
      </c>
      <c r="BD25" s="448">
        <v>1065.7507613600001</v>
      </c>
      <c r="BE25" s="448">
        <v>419.97445398000002</v>
      </c>
    </row>
    <row r="26" spans="2:57" ht="12.75">
      <c r="B26" s="199">
        <v>21</v>
      </c>
      <c r="C26" s="170" t="s">
        <v>103</v>
      </c>
      <c r="D26" s="166"/>
      <c r="E26" s="17">
        <v>116.79796017999999</v>
      </c>
      <c r="F26" s="17">
        <v>155.37119362000004</v>
      </c>
      <c r="G26" s="17">
        <v>89.475182070000002</v>
      </c>
      <c r="H26" s="17">
        <v>26.900500360000002</v>
      </c>
      <c r="I26" s="405">
        <v>-50.500606190000006</v>
      </c>
      <c r="J26" s="405">
        <v>-97.886277299999989</v>
      </c>
      <c r="K26" s="405">
        <v>-214.94911939000002</v>
      </c>
      <c r="L26" s="405">
        <v>-9.9709588199999999</v>
      </c>
      <c r="M26" s="405">
        <v>-26.48776462</v>
      </c>
      <c r="N26" s="405">
        <v>-40.273465860000002</v>
      </c>
      <c r="O26" s="405">
        <v>-21.154088000000002</v>
      </c>
      <c r="P26" s="405">
        <v>-29.85797522</v>
      </c>
      <c r="Q26" s="405">
        <v>-107.49320027</v>
      </c>
      <c r="R26" s="405">
        <v>-33.174231680000005</v>
      </c>
      <c r="S26" s="405">
        <v>-44.423712219999999</v>
      </c>
      <c r="T26" s="405">
        <v>-73.219074120000002</v>
      </c>
      <c r="U26" s="405">
        <v>-116.58325878000001</v>
      </c>
      <c r="V26" s="405">
        <v>-25.272528899999998</v>
      </c>
      <c r="W26" s="446">
        <v>-16.067338899999999</v>
      </c>
      <c r="X26" s="446">
        <v>9.1615412799999998</v>
      </c>
      <c r="Y26" s="447">
        <v>-3.0651611999999999</v>
      </c>
      <c r="Z26" s="447">
        <v>-8.6673298400000007</v>
      </c>
      <c r="AA26" s="447">
        <v>-10.375753</v>
      </c>
      <c r="AB26" s="447">
        <v>-7.4446817799999998</v>
      </c>
      <c r="AC26" s="447">
        <v>-13.88175772</v>
      </c>
      <c r="AD26" s="447">
        <v>-16.38514528</v>
      </c>
      <c r="AE26" s="447">
        <v>-10.006562860000001</v>
      </c>
      <c r="AF26" s="447">
        <v>-10.64687178</v>
      </c>
      <c r="AG26" s="447">
        <v>-13.77843938</v>
      </c>
      <c r="AH26" s="447">
        <v>3.2712231599999999</v>
      </c>
      <c r="AI26" s="448">
        <v>-13.483772480000001</v>
      </c>
      <c r="AJ26" s="448">
        <v>-7.8489921499999999</v>
      </c>
      <c r="AK26" s="448">
        <v>-8.5252105900000004</v>
      </c>
      <c r="AL26" s="448">
        <v>-26.91736401</v>
      </c>
      <c r="AM26" s="448">
        <v>-32.551885349999999</v>
      </c>
      <c r="AN26" s="448">
        <v>-48.023950910000003</v>
      </c>
      <c r="AO26" s="448">
        <v>8.3289946199999996</v>
      </c>
      <c r="AP26" s="448">
        <v>-20.7949713</v>
      </c>
      <c r="AQ26" s="448">
        <v>-20.708255000000001</v>
      </c>
      <c r="AR26" s="448">
        <v>-23.30996085</v>
      </c>
      <c r="AS26" s="448">
        <v>-12.06207491</v>
      </c>
      <c r="AT26" s="448">
        <v>-9.0516764599999995</v>
      </c>
      <c r="AU26" s="449">
        <v>-5.9999186900000003</v>
      </c>
      <c r="AV26" s="449">
        <v>-32.41657069</v>
      </c>
      <c r="AW26" s="449">
        <v>-34.80258474</v>
      </c>
      <c r="AX26" s="449">
        <v>-35.559594990000001</v>
      </c>
      <c r="AY26" s="448">
        <v>-36.912047020000003</v>
      </c>
      <c r="AZ26" s="448">
        <v>-44.111616769999998</v>
      </c>
      <c r="BA26" s="448">
        <v>-11.738086300000001</v>
      </c>
      <c r="BB26" s="448">
        <v>-5.0426242999999999</v>
      </c>
      <c r="BC26" s="448">
        <v>-8.4918183000000003</v>
      </c>
      <c r="BD26" s="448">
        <v>6.1269365699999998</v>
      </c>
      <c r="BE26" s="448">
        <v>4.2941978599999997</v>
      </c>
    </row>
    <row r="27" spans="2:57" ht="12.75">
      <c r="B27" s="199">
        <v>22</v>
      </c>
      <c r="C27" s="170" t="s">
        <v>104</v>
      </c>
      <c r="D27" s="166"/>
      <c r="E27" s="17">
        <v>496.63626578337505</v>
      </c>
      <c r="F27" s="17">
        <v>1646.3297818213578</v>
      </c>
      <c r="G27" s="17">
        <v>45.490482541220103</v>
      </c>
      <c r="H27" s="17">
        <v>5194.2024583963166</v>
      </c>
      <c r="I27" s="405">
        <v>6764.8527286614171</v>
      </c>
      <c r="J27" s="405">
        <v>207.97524661435193</v>
      </c>
      <c r="K27" s="405">
        <v>-2757.9982079077486</v>
      </c>
      <c r="L27" s="405">
        <v>234.17647402156899</v>
      </c>
      <c r="M27" s="405">
        <v>-1102.0872346062411</v>
      </c>
      <c r="N27" s="405">
        <v>1739.0336353943039</v>
      </c>
      <c r="O27" s="405">
        <v>-663.14762819528005</v>
      </c>
      <c r="P27" s="405">
        <v>64.399549824112114</v>
      </c>
      <c r="Q27" s="405">
        <v>-351.38675834335902</v>
      </c>
      <c r="R27" s="405">
        <v>106.01860603325301</v>
      </c>
      <c r="S27" s="405">
        <v>-2577.0296054217552</v>
      </c>
      <c r="T27" s="405">
        <v>969.19692775227918</v>
      </c>
      <c r="U27" s="405">
        <v>84.38829965418094</v>
      </c>
      <c r="V27" s="405">
        <v>22.937970107869035</v>
      </c>
      <c r="W27" s="446">
        <v>326.35143097891699</v>
      </c>
      <c r="X27" s="446">
        <v>-185.513321188975</v>
      </c>
      <c r="Y27" s="447">
        <v>93.338364231626997</v>
      </c>
      <c r="Z27" s="447">
        <v>-799.977289757373</v>
      </c>
      <c r="AA27" s="447">
        <v>-161.60384971608499</v>
      </c>
      <c r="AB27" s="447">
        <v>-140.506095132783</v>
      </c>
      <c r="AC27" s="447">
        <v>1229.44669014536</v>
      </c>
      <c r="AD27" s="447">
        <v>270.30739365552</v>
      </c>
      <c r="AE27" s="447">
        <v>239.279551593424</v>
      </c>
      <c r="AF27" s="447">
        <v>19.198084847863001</v>
      </c>
      <c r="AG27" s="447">
        <v>2.0783912703310001</v>
      </c>
      <c r="AH27" s="447">
        <v>-684.424104313474</v>
      </c>
      <c r="AI27" s="448">
        <v>46.968599878071998</v>
      </c>
      <c r="AJ27" s="448">
        <v>-1018.450728454</v>
      </c>
      <c r="AK27" s="448">
        <v>1035.8816784000401</v>
      </c>
      <c r="AL27" s="448">
        <v>-165.281052774627</v>
      </c>
      <c r="AM27" s="448">
        <v>-112.199867812316</v>
      </c>
      <c r="AN27" s="448">
        <v>-73.905837756416005</v>
      </c>
      <c r="AO27" s="448">
        <v>42.578913556004998</v>
      </c>
      <c r="AP27" s="448">
        <v>-254.82952214825201</v>
      </c>
      <c r="AQ27" s="448">
        <v>318.26921462550001</v>
      </c>
      <c r="AR27" s="448">
        <v>-1893.8898355341501</v>
      </c>
      <c r="AS27" s="448">
        <v>493.45235069056503</v>
      </c>
      <c r="AT27" s="448">
        <v>-1176.5921205781699</v>
      </c>
      <c r="AU27" s="449">
        <v>1026.0641534363201</v>
      </c>
      <c r="AV27" s="449">
        <v>-77.751534409729999</v>
      </c>
      <c r="AW27" s="449">
        <v>20.884308725688999</v>
      </c>
      <c r="AX27" s="449">
        <v>-196.563309240596</v>
      </c>
      <c r="AY27" s="448">
        <v>528.31238829213896</v>
      </c>
      <c r="AZ27" s="448">
        <v>-247.36077939736199</v>
      </c>
      <c r="BA27" s="448">
        <v>-388.98957881486399</v>
      </c>
      <c r="BB27" s="448">
        <v>-60.181087127970002</v>
      </c>
      <c r="BC27" s="448">
        <v>472.10863605070301</v>
      </c>
      <c r="BD27" s="448">
        <v>-845.20927630868096</v>
      </c>
      <c r="BE27" s="448">
        <v>-288.31447311427399</v>
      </c>
    </row>
    <row r="28" spans="2:57" ht="12.75">
      <c r="B28" s="199">
        <v>23</v>
      </c>
      <c r="C28" s="170" t="s">
        <v>267</v>
      </c>
      <c r="D28" s="166"/>
      <c r="E28" s="17">
        <v>-1806.5510662424522</v>
      </c>
      <c r="F28" s="17">
        <v>425.48953266006527</v>
      </c>
      <c r="G28" s="17">
        <v>456.34742142171308</v>
      </c>
      <c r="H28" s="17">
        <v>599.42239560647977</v>
      </c>
      <c r="I28" s="405">
        <v>4736.6133867112967</v>
      </c>
      <c r="J28" s="405">
        <v>-617.27023307629702</v>
      </c>
      <c r="K28" s="405">
        <v>-2334.8273436783916</v>
      </c>
      <c r="L28" s="405">
        <v>451.878542878063</v>
      </c>
      <c r="M28" s="405">
        <v>-1470.67489063058</v>
      </c>
      <c r="N28" s="405">
        <v>1218.0290236793639</v>
      </c>
      <c r="O28" s="405">
        <v>-816.50290900314394</v>
      </c>
      <c r="P28" s="405">
        <v>64.173619581571984</v>
      </c>
      <c r="Q28" s="405">
        <v>-636.71158135864403</v>
      </c>
      <c r="R28" s="405">
        <v>-1078.5387464476401</v>
      </c>
      <c r="S28" s="405">
        <v>-683.75063545367902</v>
      </c>
      <c r="T28" s="405">
        <v>-30.523619669839007</v>
      </c>
      <c r="U28" s="405">
        <v>-332.2735025005</v>
      </c>
      <c r="V28" s="405">
        <v>-1144.145159323283</v>
      </c>
      <c r="W28" s="446">
        <v>540.80209762678601</v>
      </c>
      <c r="X28" s="446">
        <v>-213.39672202664099</v>
      </c>
      <c r="Y28" s="447">
        <v>124.47316727791799</v>
      </c>
      <c r="Z28" s="447">
        <v>-1053.0552379226599</v>
      </c>
      <c r="AA28" s="447">
        <v>-152.51799723646101</v>
      </c>
      <c r="AB28" s="447">
        <v>-265.10165547145903</v>
      </c>
      <c r="AC28" s="447">
        <v>1091.7438854961899</v>
      </c>
      <c r="AD28" s="447">
        <v>-142.01697357563799</v>
      </c>
      <c r="AE28" s="447">
        <v>268.30211175881198</v>
      </c>
      <c r="AF28" s="447">
        <v>170.21710697418899</v>
      </c>
      <c r="AG28" s="447">
        <v>187.46372073162701</v>
      </c>
      <c r="AH28" s="447">
        <v>-1174.1837367089599</v>
      </c>
      <c r="AI28" s="448">
        <v>-122.36263303817999</v>
      </c>
      <c r="AJ28" s="448">
        <v>-243.58534907907799</v>
      </c>
      <c r="AK28" s="448">
        <v>430.12160169882998</v>
      </c>
      <c r="AL28" s="448">
        <v>-977.674498374265</v>
      </c>
      <c r="AM28" s="448">
        <v>39.425053442447002</v>
      </c>
      <c r="AN28" s="448">
        <v>301.53786357317398</v>
      </c>
      <c r="AO28" s="448">
        <v>-41.413038502467003</v>
      </c>
      <c r="AP28" s="448">
        <v>-939.93587205661197</v>
      </c>
      <c r="AQ28" s="448">
        <v>-97.189835888561007</v>
      </c>
      <c r="AR28" s="448">
        <v>-520.18871414317505</v>
      </c>
      <c r="AS28" s="448">
        <v>317.34747581051698</v>
      </c>
      <c r="AT28" s="448">
        <v>-480.90939712102102</v>
      </c>
      <c r="AU28" s="449">
        <v>-6.1319318788680004</v>
      </c>
      <c r="AV28" s="449">
        <v>235.18056812733099</v>
      </c>
      <c r="AW28" s="449">
        <v>-259.57225591830201</v>
      </c>
      <c r="AX28" s="449">
        <v>296.85294211119998</v>
      </c>
      <c r="AY28" s="448">
        <v>-356.056327439982</v>
      </c>
      <c r="AZ28" s="448">
        <v>-273.07011717171798</v>
      </c>
      <c r="BA28" s="448">
        <v>-436.17567444523598</v>
      </c>
      <c r="BB28" s="448">
        <v>-299.95686179849997</v>
      </c>
      <c r="BC28" s="448">
        <v>-408.01262307954698</v>
      </c>
      <c r="BD28" s="448">
        <v>-203.95598064248099</v>
      </c>
      <c r="BE28" s="448">
        <v>-24.171810175453999</v>
      </c>
    </row>
    <row r="29" spans="2:57" ht="12.75">
      <c r="B29" s="199">
        <v>24</v>
      </c>
      <c r="C29" s="170" t="s">
        <v>269</v>
      </c>
      <c r="D29" s="166"/>
      <c r="E29" s="17">
        <v>10.36179177</v>
      </c>
      <c r="F29" s="17">
        <v>10.150417389999999</v>
      </c>
      <c r="G29" s="17">
        <v>154.61400119000004</v>
      </c>
      <c r="H29" s="17">
        <v>151.84631894</v>
      </c>
      <c r="I29" s="405">
        <v>83.957795599999997</v>
      </c>
      <c r="J29" s="405">
        <v>10.32445849</v>
      </c>
      <c r="K29" s="405">
        <v>-0.4794686331089999</v>
      </c>
      <c r="L29" s="405">
        <v>10.388780199999999</v>
      </c>
      <c r="M29" s="405">
        <v>1.3429795900000001</v>
      </c>
      <c r="N29" s="405">
        <v>0.49007435000000005</v>
      </c>
      <c r="O29" s="405">
        <v>-1.8973756500000001</v>
      </c>
      <c r="P29" s="405">
        <v>0.99978993757799994</v>
      </c>
      <c r="Q29" s="405">
        <v>-0.72861817236899995</v>
      </c>
      <c r="R29" s="405">
        <v>1.7171928984710001</v>
      </c>
      <c r="S29" s="405">
        <v>-2.4678332967890002</v>
      </c>
      <c r="T29" s="405">
        <v>-0.36114900793499999</v>
      </c>
      <c r="U29" s="405">
        <v>0.29515656739599994</v>
      </c>
      <c r="V29" s="405">
        <v>-0.26907641223500001</v>
      </c>
      <c r="W29" s="446">
        <v>1.59664194</v>
      </c>
      <c r="X29" s="446">
        <v>2.54334376</v>
      </c>
      <c r="Y29" s="447">
        <v>6.2487944999999998</v>
      </c>
      <c r="Z29" s="447">
        <v>3.0755601600000002</v>
      </c>
      <c r="AA29" s="447">
        <v>-2.0007135900000002</v>
      </c>
      <c r="AB29" s="447">
        <v>0.26813302</v>
      </c>
      <c r="AC29" s="447">
        <v>6.1333600000000002E-2</v>
      </c>
      <c r="AD29" s="447">
        <v>0.65119400000000005</v>
      </c>
      <c r="AE29" s="447">
        <v>-0.22245324999999999</v>
      </c>
      <c r="AF29" s="447">
        <v>1.146925E-2</v>
      </c>
      <c r="AG29" s="447">
        <v>-0.33225500000000002</v>
      </c>
      <c r="AH29" s="447">
        <v>-1.5765899000000001</v>
      </c>
      <c r="AI29" s="448">
        <v>4.4998000000000003E-2</v>
      </c>
      <c r="AJ29" s="448">
        <v>0.26594319298699998</v>
      </c>
      <c r="AK29" s="448">
        <v>0.68884874459099998</v>
      </c>
      <c r="AL29" s="448">
        <v>-0.41727973682300001</v>
      </c>
      <c r="AM29" s="448">
        <v>-0.31816926782499999</v>
      </c>
      <c r="AN29" s="448">
        <v>6.8308322790000004E-3</v>
      </c>
      <c r="AO29" s="448">
        <v>0.171560592654</v>
      </c>
      <c r="AP29" s="448">
        <v>1.147623553921</v>
      </c>
      <c r="AQ29" s="448">
        <v>0.39800875189599999</v>
      </c>
      <c r="AR29" s="448">
        <v>3.9779085733999998E-2</v>
      </c>
      <c r="AS29" s="448">
        <v>-3.4834508344000002E-2</v>
      </c>
      <c r="AT29" s="448">
        <v>-2.4727778741790001</v>
      </c>
      <c r="AU29" s="449">
        <v>3.4913953449999999E-3</v>
      </c>
      <c r="AV29" s="449">
        <v>-9.3401748143999999E-2</v>
      </c>
      <c r="AW29" s="449">
        <v>-0.27123865513599998</v>
      </c>
      <c r="AX29" s="449">
        <v>0.54289370933299996</v>
      </c>
      <c r="AY29" s="448">
        <v>-8.7367811274000007E-2</v>
      </c>
      <c r="AZ29" s="448">
        <v>-0.16036933066299999</v>
      </c>
      <c r="BA29" s="448">
        <v>8.9287851111999994E-2</v>
      </c>
      <c r="BB29" s="448">
        <v>-0.21703059115000001</v>
      </c>
      <c r="BC29" s="448">
        <v>-0.14133367219699999</v>
      </c>
      <c r="BD29" s="448">
        <v>-2.1902065131000001E-2</v>
      </c>
      <c r="BE29" s="448">
        <v>-0.84198037810399995</v>
      </c>
    </row>
    <row r="30" spans="2:57" ht="12.75">
      <c r="B30" s="199">
        <v>25</v>
      </c>
      <c r="C30" s="170" t="s">
        <v>270</v>
      </c>
      <c r="D30" s="166"/>
      <c r="E30" s="17">
        <v>-1592.782473974655</v>
      </c>
      <c r="F30" s="17">
        <v>323.40669442615496</v>
      </c>
      <c r="G30" s="17">
        <v>38.484533393254878</v>
      </c>
      <c r="H30" s="17">
        <v>563.79080662428692</v>
      </c>
      <c r="I30" s="405">
        <v>5037.0383627486553</v>
      </c>
      <c r="J30" s="405">
        <v>-516.27764589473395</v>
      </c>
      <c r="K30" s="405">
        <v>-2205.2366781460587</v>
      </c>
      <c r="L30" s="405">
        <v>107.90087621680902</v>
      </c>
      <c r="M30" s="405">
        <v>-1264.8229623467589</v>
      </c>
      <c r="N30" s="405">
        <v>1266.0168613040539</v>
      </c>
      <c r="O30" s="405">
        <v>-625.37242106883798</v>
      </c>
      <c r="P30" s="405">
        <v>-324.97322445672904</v>
      </c>
      <c r="Q30" s="405">
        <v>-577.67942284807305</v>
      </c>
      <c r="R30" s="405">
        <v>-1020.248216213922</v>
      </c>
      <c r="S30" s="405">
        <v>-282.33581462733497</v>
      </c>
      <c r="T30" s="405">
        <v>-626.03777192216103</v>
      </c>
      <c r="U30" s="405">
        <v>-459.86651575999997</v>
      </c>
      <c r="V30" s="405">
        <v>-1291.6992871299999</v>
      </c>
      <c r="W30" s="446">
        <v>462.21403713877299</v>
      </c>
      <c r="X30" s="446">
        <v>-342.72862832829998</v>
      </c>
      <c r="Y30" s="447">
        <v>-11.584532593663999</v>
      </c>
      <c r="Z30" s="447">
        <v>-863.23290550522404</v>
      </c>
      <c r="AA30" s="447">
        <v>-230.174409336975</v>
      </c>
      <c r="AB30" s="447">
        <v>-171.41564750456001</v>
      </c>
      <c r="AC30" s="447">
        <v>1093.87883107889</v>
      </c>
      <c r="AD30" s="447">
        <v>30.889320268972</v>
      </c>
      <c r="AE30" s="447">
        <v>141.24870995619199</v>
      </c>
      <c r="AF30" s="447">
        <v>110.94037470313199</v>
      </c>
      <c r="AG30" s="447">
        <v>176.87431721153001</v>
      </c>
      <c r="AH30" s="447">
        <v>-913.18711298350001</v>
      </c>
      <c r="AI30" s="448">
        <v>-121.05207253730001</v>
      </c>
      <c r="AJ30" s="448">
        <v>-393.59169218553001</v>
      </c>
      <c r="AK30" s="448">
        <v>189.670540266101</v>
      </c>
      <c r="AL30" s="448">
        <v>-890.669632802568</v>
      </c>
      <c r="AM30" s="448">
        <v>131.44213615345799</v>
      </c>
      <c r="AN30" s="448">
        <v>181.54807380103699</v>
      </c>
      <c r="AO30" s="448">
        <v>-2.454663999459</v>
      </c>
      <c r="AP30" s="448">
        <v>-735.56759286794204</v>
      </c>
      <c r="AQ30" s="448">
        <v>-282.22595934652099</v>
      </c>
      <c r="AR30" s="448">
        <v>-704.58815736308497</v>
      </c>
      <c r="AS30" s="448">
        <v>412.38956164057902</v>
      </c>
      <c r="AT30" s="448">
        <v>9.862781095171</v>
      </c>
      <c r="AU30" s="449">
        <v>-275.56994621882802</v>
      </c>
      <c r="AV30" s="449">
        <v>14.504349593334</v>
      </c>
      <c r="AW30" s="449">
        <v>-364.97217529666699</v>
      </c>
      <c r="AX30" s="449">
        <v>310.81440922000002</v>
      </c>
      <c r="AY30" s="448">
        <v>-427.62422630999998</v>
      </c>
      <c r="AZ30" s="448">
        <v>-343.05669867</v>
      </c>
      <c r="BA30" s="448">
        <v>-455.65425648000002</v>
      </c>
      <c r="BB30" s="448">
        <v>-154.75070442000001</v>
      </c>
      <c r="BC30" s="448">
        <v>-681.29432623000002</v>
      </c>
      <c r="BD30" s="448">
        <v>-311.14496291</v>
      </c>
      <c r="BE30" s="448">
        <v>-2.8349453499999999</v>
      </c>
    </row>
    <row r="31" spans="2:57" ht="12.75">
      <c r="B31" s="199">
        <v>26</v>
      </c>
      <c r="C31" s="170" t="s">
        <v>271</v>
      </c>
      <c r="D31" s="166"/>
      <c r="E31" s="17">
        <v>-323.73985719805893</v>
      </c>
      <c r="F31" s="17">
        <v>3.067023584390995</v>
      </c>
      <c r="G31" s="17">
        <v>371.46364524000001</v>
      </c>
      <c r="H31" s="17">
        <v>0.84609921000000554</v>
      </c>
      <c r="I31" s="405">
        <v>-299.38404830000002</v>
      </c>
      <c r="J31" s="405">
        <v>-407.94261429999995</v>
      </c>
      <c r="K31" s="405">
        <v>-203.49434671589</v>
      </c>
      <c r="L31" s="405">
        <v>-79.647589519999997</v>
      </c>
      <c r="M31" s="405">
        <v>-223.60021520999999</v>
      </c>
      <c r="N31" s="405">
        <v>-26.507171689999996</v>
      </c>
      <c r="O31" s="405">
        <v>-78.187637880000011</v>
      </c>
      <c r="P31" s="405">
        <v>10.234593534109997</v>
      </c>
      <c r="Q31" s="405">
        <v>-66.901981969999994</v>
      </c>
      <c r="R31" s="405">
        <v>-35.881452760000002</v>
      </c>
      <c r="S31" s="405">
        <v>-110.94550552</v>
      </c>
      <c r="T31" s="405">
        <v>-49.285259381185995</v>
      </c>
      <c r="U31" s="405">
        <v>6.509566519999999</v>
      </c>
      <c r="V31" s="405">
        <v>-39.762437380000001</v>
      </c>
      <c r="W31" s="446">
        <v>-7.78022993</v>
      </c>
      <c r="X31" s="446">
        <v>-49.414202430000003</v>
      </c>
      <c r="Y31" s="447">
        <v>-22.45315716</v>
      </c>
      <c r="Z31" s="447">
        <v>-45.358415960000002</v>
      </c>
      <c r="AA31" s="447">
        <v>-17.933545550000002</v>
      </c>
      <c r="AB31" s="447">
        <v>-160.30825369999999</v>
      </c>
      <c r="AC31" s="447">
        <v>-3.7923079999999998</v>
      </c>
      <c r="AD31" s="447">
        <v>-26.798333199999998</v>
      </c>
      <c r="AE31" s="447">
        <v>4.0834695099999996</v>
      </c>
      <c r="AF31" s="447">
        <v>-20.26317749</v>
      </c>
      <c r="AG31" s="447">
        <v>-13.100229410000001</v>
      </c>
      <c r="AH31" s="447">
        <v>-44.824230980000003</v>
      </c>
      <c r="AI31" s="448">
        <v>-11.876575461976</v>
      </c>
      <c r="AJ31" s="448">
        <v>-21.636280763914002</v>
      </c>
      <c r="AK31" s="448">
        <v>43.747449760000002</v>
      </c>
      <c r="AL31" s="448">
        <v>-31.131039810000001</v>
      </c>
      <c r="AM31" s="448">
        <v>-37.712787560000002</v>
      </c>
      <c r="AN31" s="448">
        <v>1.9418454000000001</v>
      </c>
      <c r="AO31" s="448">
        <v>-21.10101405</v>
      </c>
      <c r="AP31" s="448">
        <v>-15.1777976</v>
      </c>
      <c r="AQ31" s="448">
        <v>0.39735889000000002</v>
      </c>
      <c r="AR31" s="448">
        <v>-21.96396429</v>
      </c>
      <c r="AS31" s="448">
        <v>-27.05305135</v>
      </c>
      <c r="AT31" s="448">
        <v>-61.928489880000001</v>
      </c>
      <c r="AU31" s="449">
        <v>-24.313265351186001</v>
      </c>
      <c r="AV31" s="449">
        <v>-26.752440499999999</v>
      </c>
      <c r="AW31" s="449">
        <v>1.78044647</v>
      </c>
      <c r="AX31" s="449">
        <v>-21.947601500000001</v>
      </c>
      <c r="AY31" s="448">
        <v>26.40267197</v>
      </c>
      <c r="AZ31" s="448">
        <v>2.05449605</v>
      </c>
      <c r="BA31" s="448">
        <v>-8.3551189699999995</v>
      </c>
      <c r="BB31" s="448">
        <v>-17.734345080000001</v>
      </c>
      <c r="BC31" s="448">
        <v>-13.67297333</v>
      </c>
      <c r="BD31" s="448">
        <v>14.48643738</v>
      </c>
      <c r="BE31" s="448">
        <v>-16.69463451</v>
      </c>
    </row>
    <row r="32" spans="2:57" ht="12.75">
      <c r="B32" s="199">
        <v>27</v>
      </c>
      <c r="C32" s="170" t="s">
        <v>272</v>
      </c>
      <c r="D32" s="166"/>
      <c r="E32" s="17">
        <v>-11.229999870000002</v>
      </c>
      <c r="F32" s="17">
        <v>-1.7699999999999998</v>
      </c>
      <c r="G32" s="17">
        <v>28.309999979999994</v>
      </c>
      <c r="H32" s="17">
        <v>-9.6100000199999975</v>
      </c>
      <c r="I32" s="405">
        <v>7.7099999399999959</v>
      </c>
      <c r="J32" s="405">
        <v>-8.240000399999996</v>
      </c>
      <c r="K32" s="405">
        <v>9.9999999300000013</v>
      </c>
      <c r="L32" s="405">
        <v>12.109999770000002</v>
      </c>
      <c r="M32" s="405">
        <v>-2.8300001699999999</v>
      </c>
      <c r="N32" s="405">
        <v>-15.33999981</v>
      </c>
      <c r="O32" s="405">
        <v>-2.1800001900000003</v>
      </c>
      <c r="P32" s="405">
        <v>7.48999989</v>
      </c>
      <c r="Q32" s="405">
        <v>2.19</v>
      </c>
      <c r="R32" s="405">
        <v>-0.23000010000000001</v>
      </c>
      <c r="S32" s="405">
        <v>0.55000013999999997</v>
      </c>
      <c r="T32" s="405">
        <v>3.45000018</v>
      </c>
      <c r="U32" s="405">
        <v>-0.75999999000000007</v>
      </c>
      <c r="V32" s="405">
        <v>3.0099998700000001</v>
      </c>
      <c r="W32" s="446">
        <v>4.0366665900000003</v>
      </c>
      <c r="X32" s="446">
        <v>4.0366665900000003</v>
      </c>
      <c r="Y32" s="447">
        <v>4.0366665900000003</v>
      </c>
      <c r="Z32" s="447">
        <v>-0.94333339000000005</v>
      </c>
      <c r="AA32" s="447">
        <v>-0.94333339000000005</v>
      </c>
      <c r="AB32" s="447">
        <v>-0.94333339000000005</v>
      </c>
      <c r="AC32" s="447">
        <v>-5.11333327</v>
      </c>
      <c r="AD32" s="447">
        <v>-5.11333327</v>
      </c>
      <c r="AE32" s="447">
        <v>-5.11333327</v>
      </c>
      <c r="AF32" s="447">
        <v>-0.72666673000000004</v>
      </c>
      <c r="AG32" s="447">
        <v>-0.72666673000000004</v>
      </c>
      <c r="AH32" s="447">
        <v>-0.72666673000000004</v>
      </c>
      <c r="AI32" s="448">
        <v>2.49666663</v>
      </c>
      <c r="AJ32" s="448">
        <v>2.49666663</v>
      </c>
      <c r="AK32" s="448">
        <v>2.49666663</v>
      </c>
      <c r="AL32" s="448">
        <v>0.73</v>
      </c>
      <c r="AM32" s="448">
        <v>0.73</v>
      </c>
      <c r="AN32" s="448">
        <v>0.73</v>
      </c>
      <c r="AO32" s="448">
        <v>-7.6666700000000004E-2</v>
      </c>
      <c r="AP32" s="448">
        <v>-7.6666700000000004E-2</v>
      </c>
      <c r="AQ32" s="448">
        <v>-7.6666700000000004E-2</v>
      </c>
      <c r="AR32" s="448">
        <v>0.18333337999999999</v>
      </c>
      <c r="AS32" s="448">
        <v>0.18333337999999999</v>
      </c>
      <c r="AT32" s="448">
        <v>0.18333337999999999</v>
      </c>
      <c r="AU32" s="449">
        <v>1.15000006</v>
      </c>
      <c r="AV32" s="449">
        <v>1.15000006</v>
      </c>
      <c r="AW32" s="449">
        <v>1.15000006</v>
      </c>
      <c r="AX32" s="449">
        <v>-0.25333333000000002</v>
      </c>
      <c r="AY32" s="448">
        <v>-0.25333333000000002</v>
      </c>
      <c r="AZ32" s="448">
        <v>-0.25333333000000002</v>
      </c>
      <c r="BA32" s="448">
        <v>1.00333329</v>
      </c>
      <c r="BB32" s="448">
        <v>1.00333329</v>
      </c>
      <c r="BC32" s="448">
        <v>1.00333329</v>
      </c>
      <c r="BD32" s="448">
        <v>0</v>
      </c>
      <c r="BE32" s="448">
        <v>0</v>
      </c>
    </row>
    <row r="33" spans="1:57" ht="12.75">
      <c r="B33" s="199">
        <v>28</v>
      </c>
      <c r="C33" s="170" t="s">
        <v>273</v>
      </c>
      <c r="D33" s="166"/>
      <c r="E33" s="17">
        <v>198.53886227026101</v>
      </c>
      <c r="F33" s="17">
        <v>61.047999543507956</v>
      </c>
      <c r="G33" s="17">
        <v>-48.801498701542016</v>
      </c>
      <c r="H33" s="17">
        <v>19.3181851821941</v>
      </c>
      <c r="I33" s="405">
        <v>-15.88351199736104</v>
      </c>
      <c r="J33" s="405">
        <v>-4.5009585415699007</v>
      </c>
      <c r="K33" s="405">
        <v>160.71820387935105</v>
      </c>
      <c r="L33" s="405">
        <v>341.26418276125401</v>
      </c>
      <c r="M33" s="405">
        <v>26.540312406176007</v>
      </c>
      <c r="N33" s="405">
        <v>-14.628814164690993</v>
      </c>
      <c r="O33" s="405">
        <v>-357.67663954430901</v>
      </c>
      <c r="P33" s="405">
        <v>316.271917004079</v>
      </c>
      <c r="Q33" s="405">
        <v>118.523611289264</v>
      </c>
      <c r="R33" s="405">
        <v>-72.563610927595022</v>
      </c>
      <c r="S33" s="405">
        <v>-201.51371348639699</v>
      </c>
      <c r="T33" s="405">
        <v>516.52224172349304</v>
      </c>
      <c r="U33" s="405">
        <v>160.91830659415399</v>
      </c>
      <c r="V33" s="405">
        <v>112.70152016100201</v>
      </c>
      <c r="W33" s="446">
        <v>17.487246568012999</v>
      </c>
      <c r="X33" s="446">
        <v>125.81223020165901</v>
      </c>
      <c r="Y33" s="447">
        <v>197.96470599158201</v>
      </c>
      <c r="Z33" s="447">
        <v>-83.937176967439001</v>
      </c>
      <c r="AA33" s="447">
        <v>65.360230410514006</v>
      </c>
      <c r="AB33" s="447">
        <v>45.117258963101001</v>
      </c>
      <c r="AC33" s="447">
        <v>14.360884707299</v>
      </c>
      <c r="AD33" s="447">
        <v>-142.91862439460999</v>
      </c>
      <c r="AE33" s="447">
        <v>113.92892552262001</v>
      </c>
      <c r="AF33" s="447">
        <v>15.041029621057</v>
      </c>
      <c r="AG33" s="447">
        <v>42.478140590096999</v>
      </c>
      <c r="AH33" s="447">
        <v>-415.19580975546302</v>
      </c>
      <c r="AI33" s="448">
        <v>72.216378986918002</v>
      </c>
      <c r="AJ33" s="448">
        <v>117.988979793201</v>
      </c>
      <c r="AK33" s="448">
        <v>126.06655822396</v>
      </c>
      <c r="AL33" s="448">
        <v>-3.9869201290520002</v>
      </c>
      <c r="AM33" s="448">
        <v>4.3113231426359997</v>
      </c>
      <c r="AN33" s="448">
        <v>118.19920827567999</v>
      </c>
      <c r="AO33" s="448">
        <v>-33.103752289840003</v>
      </c>
      <c r="AP33" s="448">
        <v>-204.92358213820501</v>
      </c>
      <c r="AQ33" s="448">
        <v>165.46372350044999</v>
      </c>
      <c r="AR33" s="448">
        <v>145.61346748856201</v>
      </c>
      <c r="AS33" s="448">
        <v>3.392713612668</v>
      </c>
      <c r="AT33" s="448">
        <v>-350.51989458762699</v>
      </c>
      <c r="AU33" s="449">
        <v>192.853376183151</v>
      </c>
      <c r="AV33" s="449">
        <v>188.91368328949099</v>
      </c>
      <c r="AW33" s="449">
        <v>134.75518225085099</v>
      </c>
      <c r="AX33" s="449">
        <v>74.304761549217005</v>
      </c>
      <c r="AY33" s="448">
        <v>1.4783203686419999</v>
      </c>
      <c r="AZ33" s="448">
        <v>85.135224676294996</v>
      </c>
      <c r="BA33" s="448">
        <v>23.423313051002001</v>
      </c>
      <c r="BB33" s="448">
        <v>-170.48878819000001</v>
      </c>
      <c r="BC33" s="448">
        <v>259.76699530000002</v>
      </c>
      <c r="BD33" s="448">
        <v>115.5959903</v>
      </c>
      <c r="BE33" s="448">
        <v>0.44055320999999997</v>
      </c>
    </row>
    <row r="34" spans="1:57" ht="12.75">
      <c r="B34" s="199">
        <v>29</v>
      </c>
      <c r="C34" s="170" t="s">
        <v>274</v>
      </c>
      <c r="D34" s="166"/>
      <c r="E34" s="17">
        <v>-87.699389240000002</v>
      </c>
      <c r="F34" s="17">
        <v>29.587397716011001</v>
      </c>
      <c r="G34" s="17">
        <v>-87.723259680000012</v>
      </c>
      <c r="H34" s="17">
        <v>-126.76901433000101</v>
      </c>
      <c r="I34" s="405">
        <v>-76.825211279998996</v>
      </c>
      <c r="J34" s="405">
        <v>309.36652757000002</v>
      </c>
      <c r="K34" s="405">
        <v>-96.335053992683996</v>
      </c>
      <c r="L34" s="405">
        <v>59.862293449999996</v>
      </c>
      <c r="M34" s="405">
        <v>-7.3050049000000001</v>
      </c>
      <c r="N34" s="405">
        <v>7.99807369</v>
      </c>
      <c r="O34" s="405">
        <v>248.81116532999999</v>
      </c>
      <c r="P34" s="405">
        <v>54.150543672534006</v>
      </c>
      <c r="Q34" s="405">
        <v>-112.115169657466</v>
      </c>
      <c r="R34" s="405">
        <v>48.667340655406008</v>
      </c>
      <c r="S34" s="405">
        <v>-87.037768663158005</v>
      </c>
      <c r="T34" s="405">
        <v>125.18831873795</v>
      </c>
      <c r="U34" s="405">
        <v>-39.370016432050008</v>
      </c>
      <c r="V34" s="405">
        <v>71.874121567949999</v>
      </c>
      <c r="W34" s="446">
        <v>63.247735319999997</v>
      </c>
      <c r="X34" s="446">
        <v>46.353868179999999</v>
      </c>
      <c r="Y34" s="447">
        <v>-49.73931005</v>
      </c>
      <c r="Z34" s="447">
        <v>-62.65896626</v>
      </c>
      <c r="AA34" s="447">
        <v>33.173774219999999</v>
      </c>
      <c r="AB34" s="447">
        <v>22.180187140000001</v>
      </c>
      <c r="AC34" s="447">
        <v>-7.6515226199999997</v>
      </c>
      <c r="AD34" s="447">
        <v>1.27280302</v>
      </c>
      <c r="AE34" s="447">
        <v>14.37679329</v>
      </c>
      <c r="AF34" s="447">
        <v>65.214077619999998</v>
      </c>
      <c r="AG34" s="447">
        <v>-17.729585929999999</v>
      </c>
      <c r="AH34" s="447">
        <v>201.32667364</v>
      </c>
      <c r="AI34" s="448">
        <v>-64.192028655822</v>
      </c>
      <c r="AJ34" s="448">
        <v>50.891034254178003</v>
      </c>
      <c r="AK34" s="448">
        <v>67.451538074178004</v>
      </c>
      <c r="AL34" s="448">
        <v>-52.199625895822003</v>
      </c>
      <c r="AM34" s="448">
        <v>-59.027449025822001</v>
      </c>
      <c r="AN34" s="448">
        <v>-0.88809473582200005</v>
      </c>
      <c r="AO34" s="448">
        <v>15.151497944178001</v>
      </c>
      <c r="AP34" s="448">
        <v>14.662143695614001</v>
      </c>
      <c r="AQ34" s="448">
        <v>18.853699015614001</v>
      </c>
      <c r="AR34" s="448">
        <v>60.526827555613998</v>
      </c>
      <c r="AS34" s="448">
        <v>-71.530246964385995</v>
      </c>
      <c r="AT34" s="448">
        <v>-76.034349254386001</v>
      </c>
      <c r="AU34" s="449">
        <v>99.744412052650006</v>
      </c>
      <c r="AV34" s="449">
        <v>57.458377432650003</v>
      </c>
      <c r="AW34" s="449">
        <v>-32.014470747350003</v>
      </c>
      <c r="AX34" s="449">
        <v>-66.608187537350005</v>
      </c>
      <c r="AY34" s="448">
        <v>44.027607672649999</v>
      </c>
      <c r="AZ34" s="448">
        <v>-16.789436567349998</v>
      </c>
      <c r="BA34" s="448">
        <v>3.31776681265</v>
      </c>
      <c r="BB34" s="448">
        <v>42.230673192650002</v>
      </c>
      <c r="BC34" s="448">
        <v>26.325681562650001</v>
      </c>
      <c r="BD34" s="448">
        <v>-22.871543347349998</v>
      </c>
      <c r="BE34" s="448">
        <v>-4.2408031473500003</v>
      </c>
    </row>
    <row r="35" spans="1:57" ht="12.75">
      <c r="B35" s="199">
        <v>30</v>
      </c>
      <c r="C35" s="170" t="s">
        <v>275</v>
      </c>
      <c r="D35" s="166"/>
      <c r="E35" s="17">
        <v>-2303.1873320258328</v>
      </c>
      <c r="F35" s="17">
        <v>-1220.840249161301</v>
      </c>
      <c r="G35" s="17">
        <v>410.85693888049502</v>
      </c>
      <c r="H35" s="17">
        <v>-4594.7800627898341</v>
      </c>
      <c r="I35" s="405">
        <v>-2028.2393419501248</v>
      </c>
      <c r="J35" s="405">
        <v>-825.24547969064895</v>
      </c>
      <c r="K35" s="405">
        <v>423.17086422934688</v>
      </c>
      <c r="L35" s="405">
        <v>217.70206885649404</v>
      </c>
      <c r="M35" s="405">
        <v>-368.58765602434198</v>
      </c>
      <c r="N35" s="405">
        <v>-521.00461171493407</v>
      </c>
      <c r="O35" s="405">
        <v>-153.35528080786696</v>
      </c>
      <c r="P35" s="405">
        <v>-0.22593024254604188</v>
      </c>
      <c r="Q35" s="405">
        <v>-285.32482301528501</v>
      </c>
      <c r="R35" s="405">
        <v>-1184.5573524808929</v>
      </c>
      <c r="S35" s="405">
        <v>1893.2789699680709</v>
      </c>
      <c r="T35" s="405">
        <v>-999.72054742212003</v>
      </c>
      <c r="U35" s="405">
        <v>-416.66180215468103</v>
      </c>
      <c r="V35" s="405">
        <v>-1167.083129431152</v>
      </c>
      <c r="W35" s="446">
        <v>214.45066664786901</v>
      </c>
      <c r="X35" s="446">
        <v>-27.883400837665999</v>
      </c>
      <c r="Y35" s="447">
        <v>31.134803046291001</v>
      </c>
      <c r="Z35" s="447">
        <v>-253.07794816529</v>
      </c>
      <c r="AA35" s="447">
        <v>9.0858524796240001</v>
      </c>
      <c r="AB35" s="447">
        <v>-124.59556033867599</v>
      </c>
      <c r="AC35" s="447">
        <v>-137.70280464916399</v>
      </c>
      <c r="AD35" s="447">
        <v>-412.32436723115802</v>
      </c>
      <c r="AE35" s="447">
        <v>29.022560165388001</v>
      </c>
      <c r="AF35" s="447">
        <v>151.01902212632601</v>
      </c>
      <c r="AG35" s="447">
        <v>185.38532946129601</v>
      </c>
      <c r="AH35" s="447">
        <v>-489.75963239548901</v>
      </c>
      <c r="AI35" s="448">
        <v>-169.33123291625199</v>
      </c>
      <c r="AJ35" s="448">
        <v>774.86537937492301</v>
      </c>
      <c r="AK35" s="448">
        <v>-605.76007670121703</v>
      </c>
      <c r="AL35" s="448">
        <v>-812.39344559963797</v>
      </c>
      <c r="AM35" s="448">
        <v>151.624921254763</v>
      </c>
      <c r="AN35" s="448">
        <v>375.44370132959</v>
      </c>
      <c r="AO35" s="448">
        <v>-83.991952058471995</v>
      </c>
      <c r="AP35" s="448">
        <v>-685.10634990836002</v>
      </c>
      <c r="AQ35" s="448">
        <v>-415.459050514061</v>
      </c>
      <c r="AR35" s="448">
        <v>1373.70112139097</v>
      </c>
      <c r="AS35" s="448">
        <v>-176.10487488004799</v>
      </c>
      <c r="AT35" s="448">
        <v>695.682723457149</v>
      </c>
      <c r="AU35" s="449">
        <v>-1032.19608531519</v>
      </c>
      <c r="AV35" s="449">
        <v>312.93210253706098</v>
      </c>
      <c r="AW35" s="449">
        <v>-280.45656464399099</v>
      </c>
      <c r="AX35" s="449">
        <v>493.41625135179601</v>
      </c>
      <c r="AY35" s="448">
        <v>-884.36871573212102</v>
      </c>
      <c r="AZ35" s="448">
        <v>-25.709337774356001</v>
      </c>
      <c r="BA35" s="448">
        <v>-47.186095630372002</v>
      </c>
      <c r="BB35" s="448">
        <v>-239.77577467053001</v>
      </c>
      <c r="BC35" s="448">
        <v>-880.12125913025</v>
      </c>
      <c r="BD35" s="448">
        <v>641.25329566619996</v>
      </c>
      <c r="BE35" s="448">
        <v>264.14266293882002</v>
      </c>
    </row>
    <row r="36" spans="1:57" ht="12.75">
      <c r="B36" s="199">
        <v>31</v>
      </c>
      <c r="C36" s="170" t="s">
        <v>276</v>
      </c>
      <c r="E36" s="17">
        <v>-0.57479516999999991</v>
      </c>
      <c r="F36" s="17">
        <v>-1.78153703</v>
      </c>
      <c r="G36" s="17">
        <v>0.15947241999999995</v>
      </c>
      <c r="H36" s="17">
        <v>-29.183302809999997</v>
      </c>
      <c r="I36" s="405">
        <v>6.5398264099999999</v>
      </c>
      <c r="J36" s="405">
        <v>10.626573610000001</v>
      </c>
      <c r="K36" s="405">
        <v>3.5334686200000003</v>
      </c>
      <c r="L36" s="405">
        <v>9.8260882499999997</v>
      </c>
      <c r="M36" s="405">
        <v>0.12200999999999999</v>
      </c>
      <c r="N36" s="405">
        <v>0.62921753999999996</v>
      </c>
      <c r="O36" s="405">
        <v>4.9257820000000001E-2</v>
      </c>
      <c r="P36" s="405">
        <v>-0.38422434999999999</v>
      </c>
      <c r="Q36" s="405">
        <v>3.8454878699999999</v>
      </c>
      <c r="R36" s="405">
        <v>-3.6423190000000001E-2</v>
      </c>
      <c r="S36" s="405">
        <v>0.10862828999999999</v>
      </c>
      <c r="T36" s="405">
        <v>1.7999999999999999E-2</v>
      </c>
      <c r="U36" s="405">
        <v>2.7422000000000002E-3</v>
      </c>
      <c r="V36" s="405">
        <v>0</v>
      </c>
      <c r="W36" s="446">
        <v>5.9999999999999995E-4</v>
      </c>
      <c r="X36" s="446">
        <v>0.18825924999999999</v>
      </c>
      <c r="Y36" s="447">
        <v>9.6372289999999996</v>
      </c>
      <c r="Z36" s="447">
        <v>0</v>
      </c>
      <c r="AA36" s="447">
        <v>4.4999999999999998E-2</v>
      </c>
      <c r="AB36" s="447">
        <v>7.7009999999999995E-2</v>
      </c>
      <c r="AC36" s="447">
        <v>0.50271754000000002</v>
      </c>
      <c r="AD36" s="447">
        <v>0.11899999999999999</v>
      </c>
      <c r="AE36" s="447">
        <v>7.4999999999999997E-3</v>
      </c>
      <c r="AF36" s="447">
        <v>7.4999999999999993E-5</v>
      </c>
      <c r="AG36" s="447">
        <v>3.00994E-3</v>
      </c>
      <c r="AH36" s="447">
        <v>4.6172879999999999E-2</v>
      </c>
      <c r="AI36" s="448">
        <v>-0.39210685000000001</v>
      </c>
      <c r="AJ36" s="448">
        <v>-6.7500000000000001E-5</v>
      </c>
      <c r="AK36" s="448">
        <v>7.9500000000000005E-3</v>
      </c>
      <c r="AL36" s="448">
        <v>3.8103750000000001</v>
      </c>
      <c r="AM36" s="448">
        <v>7.4999999999999997E-3</v>
      </c>
      <c r="AN36" s="448">
        <v>2.7612870000000001E-2</v>
      </c>
      <c r="AO36" s="448">
        <v>7.4999999999999997E-3</v>
      </c>
      <c r="AP36" s="448">
        <v>-5.9126400000000003E-2</v>
      </c>
      <c r="AQ36" s="448">
        <v>1.520321E-2</v>
      </c>
      <c r="AR36" s="448">
        <v>-1.459329E-2</v>
      </c>
      <c r="AS36" s="448">
        <v>5.0525E-2</v>
      </c>
      <c r="AT36" s="448">
        <v>7.2696579999999997E-2</v>
      </c>
      <c r="AU36" s="449">
        <v>3.0000000000000001E-3</v>
      </c>
      <c r="AV36" s="449">
        <v>1.4999999999999999E-2</v>
      </c>
      <c r="AW36" s="449">
        <v>0</v>
      </c>
      <c r="AX36" s="449">
        <v>2.7422000000000002E-3</v>
      </c>
      <c r="AY36" s="448">
        <v>0</v>
      </c>
      <c r="AZ36" s="448">
        <v>0</v>
      </c>
      <c r="BA36" s="448">
        <v>0</v>
      </c>
      <c r="BB36" s="448">
        <v>0</v>
      </c>
      <c r="BC36" s="448">
        <v>0</v>
      </c>
      <c r="BD36" s="448">
        <v>0</v>
      </c>
      <c r="BE36" s="448">
        <v>0</v>
      </c>
    </row>
    <row r="37" spans="1:57" ht="12.75">
      <c r="B37" s="199">
        <v>32</v>
      </c>
      <c r="C37" s="170" t="s">
        <v>270</v>
      </c>
      <c r="E37" s="17">
        <v>-1920.5737036931794</v>
      </c>
      <c r="F37" s="17">
        <v>-77.058854456839839</v>
      </c>
      <c r="G37" s="17">
        <v>1018.7018231431603</v>
      </c>
      <c r="H37" s="17">
        <v>-4168.8539940868404</v>
      </c>
      <c r="I37" s="405">
        <v>-830.76659065684009</v>
      </c>
      <c r="J37" s="405">
        <v>-399.55619647000009</v>
      </c>
      <c r="K37" s="405">
        <v>1174.8723792799999</v>
      </c>
      <c r="L37" s="405">
        <v>-177.59676089000001</v>
      </c>
      <c r="M37" s="405">
        <v>-300.86883748000002</v>
      </c>
      <c r="N37" s="405">
        <v>-37.414352969999996</v>
      </c>
      <c r="O37" s="405">
        <v>116.32375486999999</v>
      </c>
      <c r="P37" s="405">
        <v>548.00988577999999</v>
      </c>
      <c r="Q37" s="405">
        <v>-319.52640016999999</v>
      </c>
      <c r="R37" s="405">
        <v>-406.11237719000002</v>
      </c>
      <c r="S37" s="405">
        <v>1352.5012708599997</v>
      </c>
      <c r="T37" s="405">
        <v>-836.52066458143997</v>
      </c>
      <c r="U37" s="405">
        <v>78.457501348389997</v>
      </c>
      <c r="V37" s="405">
        <v>-392.63395199514002</v>
      </c>
      <c r="W37" s="446">
        <v>-88.757379639999996</v>
      </c>
      <c r="X37" s="446">
        <v>-65.043235600000003</v>
      </c>
      <c r="Y37" s="447">
        <v>-23.79614565</v>
      </c>
      <c r="Z37" s="447">
        <v>-112.39509828</v>
      </c>
      <c r="AA37" s="447">
        <v>-170.18241610000001</v>
      </c>
      <c r="AB37" s="447">
        <v>-18.2913231</v>
      </c>
      <c r="AC37" s="447">
        <v>63.281599870000001</v>
      </c>
      <c r="AD37" s="447">
        <v>13.27636233</v>
      </c>
      <c r="AE37" s="447">
        <v>-113.97231517</v>
      </c>
      <c r="AF37" s="447">
        <v>111.87775877</v>
      </c>
      <c r="AG37" s="447">
        <v>66.038074609999995</v>
      </c>
      <c r="AH37" s="447">
        <v>-61.59207851</v>
      </c>
      <c r="AI37" s="448">
        <v>39.18321221667</v>
      </c>
      <c r="AJ37" s="448">
        <v>797.03079101666003</v>
      </c>
      <c r="AK37" s="448">
        <v>-288.20411745333001</v>
      </c>
      <c r="AL37" s="448">
        <v>-734.25366168333005</v>
      </c>
      <c r="AM37" s="448">
        <v>186.52470326666</v>
      </c>
      <c r="AN37" s="448">
        <v>228.20255824667001</v>
      </c>
      <c r="AO37" s="448">
        <v>101.35536720667</v>
      </c>
      <c r="AP37" s="448">
        <v>-333.21683688334002</v>
      </c>
      <c r="AQ37" s="448">
        <v>-174.25090751332999</v>
      </c>
      <c r="AR37" s="448">
        <v>691.08104650666996</v>
      </c>
      <c r="AS37" s="448">
        <v>-11.624978843339999</v>
      </c>
      <c r="AT37" s="448">
        <v>673.04520319666995</v>
      </c>
      <c r="AU37" s="449">
        <v>-908.03215310716996</v>
      </c>
      <c r="AV37" s="449">
        <v>183.52987649905</v>
      </c>
      <c r="AW37" s="449">
        <v>-112.01838797332</v>
      </c>
      <c r="AX37" s="449">
        <v>582.71864153605998</v>
      </c>
      <c r="AY37" s="448">
        <v>-568.30322228353998</v>
      </c>
      <c r="AZ37" s="448">
        <v>64.042082095870001</v>
      </c>
      <c r="BA37" s="448">
        <v>181.68885217094001</v>
      </c>
      <c r="BB37" s="448">
        <v>81.859640346820001</v>
      </c>
      <c r="BC37" s="448">
        <v>-656.18244451290002</v>
      </c>
      <c r="BD37" s="448">
        <v>607.34964164354994</v>
      </c>
      <c r="BE37" s="448">
        <v>167.46992691617001</v>
      </c>
    </row>
    <row r="38" spans="1:57" ht="12.75">
      <c r="B38" s="199">
        <v>33</v>
      </c>
      <c r="C38" s="170" t="s">
        <v>271</v>
      </c>
      <c r="E38" s="17">
        <v>-696.98278687661195</v>
      </c>
      <c r="F38" s="17">
        <v>-1320.1428387056089</v>
      </c>
      <c r="G38" s="17">
        <v>-938.31290923000006</v>
      </c>
      <c r="H38" s="17">
        <v>-269.43048918</v>
      </c>
      <c r="I38" s="405">
        <v>-1246.4949242599998</v>
      </c>
      <c r="J38" s="405">
        <v>-314.60388611999997</v>
      </c>
      <c r="K38" s="405">
        <v>-817.93600711589033</v>
      </c>
      <c r="L38" s="405">
        <v>378.30677824000009</v>
      </c>
      <c r="M38" s="405">
        <v>-81.671448270000013</v>
      </c>
      <c r="N38" s="405">
        <v>-375.82333230000006</v>
      </c>
      <c r="O38" s="405">
        <v>-235.41588379000001</v>
      </c>
      <c r="P38" s="405">
        <v>-495.38259566588999</v>
      </c>
      <c r="Q38" s="405">
        <v>-123.38639614</v>
      </c>
      <c r="R38" s="405">
        <v>-533.49022764000006</v>
      </c>
      <c r="S38" s="405">
        <v>334.32321233000005</v>
      </c>
      <c r="T38" s="405">
        <v>-391.112975091186</v>
      </c>
      <c r="U38" s="405">
        <v>-506.16324022000003</v>
      </c>
      <c r="V38" s="405">
        <v>-691.7561561</v>
      </c>
      <c r="W38" s="446">
        <v>664.03527782000003</v>
      </c>
      <c r="X38" s="446">
        <v>-224.81158174999999</v>
      </c>
      <c r="Y38" s="447">
        <v>-60.916917830000003</v>
      </c>
      <c r="Z38" s="447">
        <v>2.638385</v>
      </c>
      <c r="AA38" s="447">
        <v>174.8687018</v>
      </c>
      <c r="AB38" s="447">
        <v>-259.17853507000001</v>
      </c>
      <c r="AC38" s="447">
        <v>-58.437229870000003</v>
      </c>
      <c r="AD38" s="447">
        <v>-360.58522735000003</v>
      </c>
      <c r="AE38" s="447">
        <v>43.199124920000003</v>
      </c>
      <c r="AF38" s="447">
        <v>-37.029631219999999</v>
      </c>
      <c r="AG38" s="447">
        <v>166.91816284999999</v>
      </c>
      <c r="AH38" s="447">
        <v>-365.30441542</v>
      </c>
      <c r="AI38" s="448">
        <v>10.262574158024</v>
      </c>
      <c r="AJ38" s="448">
        <v>-256.48826393391403</v>
      </c>
      <c r="AK38" s="448">
        <v>-249.15690588999999</v>
      </c>
      <c r="AL38" s="448">
        <v>-95.735173590000002</v>
      </c>
      <c r="AM38" s="448">
        <v>-100.67005858</v>
      </c>
      <c r="AN38" s="448">
        <v>73.018836030000003</v>
      </c>
      <c r="AO38" s="448">
        <v>-99.463061510000003</v>
      </c>
      <c r="AP38" s="448">
        <v>-309.66069455000002</v>
      </c>
      <c r="AQ38" s="448">
        <v>-124.36647158</v>
      </c>
      <c r="AR38" s="448">
        <v>395.36942348000002</v>
      </c>
      <c r="AS38" s="448">
        <v>-116.74057787</v>
      </c>
      <c r="AT38" s="448">
        <v>55.694366719999998</v>
      </c>
      <c r="AU38" s="449">
        <v>-75.595816291185997</v>
      </c>
      <c r="AV38" s="449">
        <v>17.763992080000001</v>
      </c>
      <c r="AW38" s="449">
        <v>-333.28115087999998</v>
      </c>
      <c r="AX38" s="449">
        <v>-49.129882420000001</v>
      </c>
      <c r="AY38" s="448">
        <v>-313.31902932000003</v>
      </c>
      <c r="AZ38" s="448">
        <v>-143.71432848000001</v>
      </c>
      <c r="BA38" s="448">
        <v>-166.71557749999999</v>
      </c>
      <c r="BB38" s="448">
        <v>-298.45889427999998</v>
      </c>
      <c r="BC38" s="448">
        <v>-226.58168431999999</v>
      </c>
      <c r="BD38" s="448">
        <v>-109.55464182999999</v>
      </c>
      <c r="BE38" s="448">
        <v>-107.34509823</v>
      </c>
    </row>
    <row r="39" spans="1:57" ht="12.75">
      <c r="B39" s="199">
        <v>34</v>
      </c>
      <c r="C39" s="170" t="s">
        <v>272</v>
      </c>
      <c r="E39" s="17">
        <v>17.449999950000002</v>
      </c>
      <c r="F39" s="17">
        <v>26.600000369999997</v>
      </c>
      <c r="G39" s="17">
        <v>40.620000119999993</v>
      </c>
      <c r="H39" s="17">
        <v>39.480000090000004</v>
      </c>
      <c r="I39" s="405">
        <v>-53.650000080000012</v>
      </c>
      <c r="J39" s="405">
        <v>2.8699999500000013</v>
      </c>
      <c r="K39" s="405">
        <v>-7.9399999800000014</v>
      </c>
      <c r="L39" s="405">
        <v>-6.6299999700000001</v>
      </c>
      <c r="M39" s="405">
        <v>3.84</v>
      </c>
      <c r="N39" s="405">
        <v>2.0899998599999998</v>
      </c>
      <c r="O39" s="405">
        <v>3.5700000599999999</v>
      </c>
      <c r="P39" s="405">
        <v>10.500000029999999</v>
      </c>
      <c r="Q39" s="405">
        <v>12.399999990000001</v>
      </c>
      <c r="R39" s="405">
        <v>-27.969999959999999</v>
      </c>
      <c r="S39" s="405">
        <v>-2.8700000399999999</v>
      </c>
      <c r="T39" s="405">
        <v>18.870000089999998</v>
      </c>
      <c r="U39" s="405">
        <v>-8.0300001300000012</v>
      </c>
      <c r="V39" s="405">
        <v>1.95999996</v>
      </c>
      <c r="W39" s="446">
        <v>-2.20999999</v>
      </c>
      <c r="X39" s="446">
        <v>-2.20999999</v>
      </c>
      <c r="Y39" s="447">
        <v>-2.20999999</v>
      </c>
      <c r="Z39" s="447">
        <v>1.28</v>
      </c>
      <c r="AA39" s="447">
        <v>1.28</v>
      </c>
      <c r="AB39" s="447">
        <v>1.28</v>
      </c>
      <c r="AC39" s="447">
        <v>0.69666662000000001</v>
      </c>
      <c r="AD39" s="447">
        <v>0.69666662000000001</v>
      </c>
      <c r="AE39" s="447">
        <v>0.69666662000000001</v>
      </c>
      <c r="AF39" s="447">
        <v>1.19000002</v>
      </c>
      <c r="AG39" s="447">
        <v>1.19000002</v>
      </c>
      <c r="AH39" s="447">
        <v>1.19000002</v>
      </c>
      <c r="AI39" s="448">
        <v>3.5000000099999999</v>
      </c>
      <c r="AJ39" s="448">
        <v>3.5000000099999999</v>
      </c>
      <c r="AK39" s="448">
        <v>3.5000000099999999</v>
      </c>
      <c r="AL39" s="448">
        <v>4.1333333300000001</v>
      </c>
      <c r="AM39" s="448">
        <v>4.1333333300000001</v>
      </c>
      <c r="AN39" s="448">
        <v>4.1333333300000001</v>
      </c>
      <c r="AO39" s="448">
        <v>-9.3233333199999997</v>
      </c>
      <c r="AP39" s="448">
        <v>-9.3233333199999997</v>
      </c>
      <c r="AQ39" s="448">
        <v>-9.3233333199999997</v>
      </c>
      <c r="AR39" s="448">
        <v>-0.95666667999999999</v>
      </c>
      <c r="AS39" s="448">
        <v>-0.95666667999999999</v>
      </c>
      <c r="AT39" s="448">
        <v>-0.95666667999999999</v>
      </c>
      <c r="AU39" s="449">
        <v>6.2900000299999999</v>
      </c>
      <c r="AV39" s="449">
        <v>6.2900000299999999</v>
      </c>
      <c r="AW39" s="449">
        <v>6.2900000299999999</v>
      </c>
      <c r="AX39" s="449">
        <v>-2.6766667100000001</v>
      </c>
      <c r="AY39" s="448">
        <v>-2.6766667100000001</v>
      </c>
      <c r="AZ39" s="448">
        <v>-2.6766667100000001</v>
      </c>
      <c r="BA39" s="448">
        <v>0.65333332</v>
      </c>
      <c r="BB39" s="448">
        <v>0.65333332</v>
      </c>
      <c r="BC39" s="448">
        <v>0.65333332</v>
      </c>
      <c r="BD39" s="448">
        <v>0</v>
      </c>
      <c r="BE39" s="448">
        <v>0</v>
      </c>
    </row>
    <row r="40" spans="1:57" ht="12.75">
      <c r="B40" s="199">
        <v>35</v>
      </c>
      <c r="C40" s="170" t="s">
        <v>273</v>
      </c>
      <c r="E40" s="17">
        <v>309.67177433395102</v>
      </c>
      <c r="F40" s="17">
        <v>133.02958125873701</v>
      </c>
      <c r="G40" s="17">
        <v>284.69982662733105</v>
      </c>
      <c r="H40" s="17">
        <v>-182.33758787300312</v>
      </c>
      <c r="I40" s="405">
        <v>-143.52977623328906</v>
      </c>
      <c r="J40" s="405">
        <v>-99.947758310648993</v>
      </c>
      <c r="K40" s="405">
        <v>137.30210899792701</v>
      </c>
      <c r="L40" s="405">
        <v>8.7634655164939659</v>
      </c>
      <c r="M40" s="405">
        <v>3.1617243556580092</v>
      </c>
      <c r="N40" s="405">
        <v>-122.43103421493397</v>
      </c>
      <c r="O40" s="405">
        <v>10.558086032133001</v>
      </c>
      <c r="P40" s="405">
        <v>-77.957505189189988</v>
      </c>
      <c r="Q40" s="405">
        <v>152.981389682181</v>
      </c>
      <c r="R40" s="405">
        <v>-170.58400403629901</v>
      </c>
      <c r="S40" s="405">
        <v>232.86222854123497</v>
      </c>
      <c r="T40" s="405">
        <v>191.44195522255001</v>
      </c>
      <c r="U40" s="405">
        <v>52.747258548978998</v>
      </c>
      <c r="V40" s="405">
        <v>-56.628676753962012</v>
      </c>
      <c r="W40" s="446">
        <v>-365.25171554213102</v>
      </c>
      <c r="X40" s="446">
        <v>228.030949882334</v>
      </c>
      <c r="Y40" s="447">
        <v>145.98423117629099</v>
      </c>
      <c r="Z40" s="447">
        <v>-168.00483906529001</v>
      </c>
      <c r="AA40" s="447">
        <v>23.455144409624001</v>
      </c>
      <c r="AB40" s="447">
        <v>147.71141901132401</v>
      </c>
      <c r="AC40" s="447">
        <v>-172.54622384916399</v>
      </c>
      <c r="AD40" s="447">
        <v>-31.399694811158</v>
      </c>
      <c r="AE40" s="447">
        <v>81.514884445388006</v>
      </c>
      <c r="AF40" s="447">
        <v>45.097715406326003</v>
      </c>
      <c r="AG40" s="447">
        <v>-4.2758668887039999</v>
      </c>
      <c r="AH40" s="447">
        <v>-30.263762485489</v>
      </c>
      <c r="AI40" s="448">
        <v>-254.101629925124</v>
      </c>
      <c r="AJ40" s="448">
        <v>132.99584060799901</v>
      </c>
      <c r="AK40" s="448">
        <v>43.148284127935</v>
      </c>
      <c r="AL40" s="448">
        <v>-1.350680110486</v>
      </c>
      <c r="AM40" s="448">
        <v>76.163695523925</v>
      </c>
      <c r="AN40" s="448">
        <v>78.168374268741999</v>
      </c>
      <c r="AO40" s="448">
        <v>-68.465891779320003</v>
      </c>
      <c r="AP40" s="448">
        <v>-140.82669975063399</v>
      </c>
      <c r="AQ40" s="448">
        <v>38.708587493655003</v>
      </c>
      <c r="AR40" s="448">
        <v>156.39538246869199</v>
      </c>
      <c r="AS40" s="448">
        <v>80.129400157678006</v>
      </c>
      <c r="AT40" s="448">
        <v>-3.662554085135</v>
      </c>
      <c r="AU40" s="449">
        <v>-49.859792239489998</v>
      </c>
      <c r="AV40" s="449">
        <v>110.292672885361</v>
      </c>
      <c r="AW40" s="449">
        <v>131.00907457667901</v>
      </c>
      <c r="AX40" s="449">
        <v>-7.4049385569139998</v>
      </c>
      <c r="AY40" s="448">
        <v>-13.531771531231</v>
      </c>
      <c r="AZ40" s="448">
        <v>73.683968637123996</v>
      </c>
      <c r="BA40" s="448">
        <v>-50.448348203961999</v>
      </c>
      <c r="BB40" s="448">
        <v>-96.677225579999998</v>
      </c>
      <c r="BC40" s="448">
        <v>90.49689703</v>
      </c>
      <c r="BD40" s="448">
        <v>129.88501893</v>
      </c>
      <c r="BE40" s="448">
        <v>130.29067660999999</v>
      </c>
    </row>
    <row r="41" spans="1:57" ht="12.75">
      <c r="B41" s="199">
        <v>36</v>
      </c>
      <c r="C41" s="170" t="s">
        <v>277</v>
      </c>
      <c r="E41" s="17">
        <v>-12.177820570000002</v>
      </c>
      <c r="F41" s="17">
        <v>18.513399402410997</v>
      </c>
      <c r="G41" s="17">
        <v>4.9887258000000045</v>
      </c>
      <c r="H41" s="17">
        <v>15.545311069999997</v>
      </c>
      <c r="I41" s="405">
        <v>239.66212287000002</v>
      </c>
      <c r="J41" s="405">
        <v>-24.634212349999999</v>
      </c>
      <c r="K41" s="405">
        <v>-66.661085572684001</v>
      </c>
      <c r="L41" s="405">
        <v>5.0324977100000012</v>
      </c>
      <c r="M41" s="405">
        <v>6.8288953699999979</v>
      </c>
      <c r="N41" s="405">
        <v>11.944890369999996</v>
      </c>
      <c r="O41" s="405">
        <v>-48.440495799999994</v>
      </c>
      <c r="P41" s="405">
        <v>14.988509152533993</v>
      </c>
      <c r="Q41" s="405">
        <v>-11.638904247465998</v>
      </c>
      <c r="R41" s="405">
        <v>-46.364320464594002</v>
      </c>
      <c r="S41" s="405">
        <v>-23.646370013158005</v>
      </c>
      <c r="T41" s="405">
        <v>17.583136937950002</v>
      </c>
      <c r="U41" s="405">
        <v>-33.676063902050004</v>
      </c>
      <c r="V41" s="405">
        <v>-28.024344542050002</v>
      </c>
      <c r="W41" s="446">
        <v>6.6338840000000001</v>
      </c>
      <c r="X41" s="446">
        <v>35.962207370000002</v>
      </c>
      <c r="Y41" s="447">
        <v>-37.563593660000002</v>
      </c>
      <c r="Z41" s="447">
        <v>23.403604179999999</v>
      </c>
      <c r="AA41" s="447">
        <v>-20.380577630000001</v>
      </c>
      <c r="AB41" s="447">
        <v>3.8058688200000002</v>
      </c>
      <c r="AC41" s="447">
        <v>28.799665040000001</v>
      </c>
      <c r="AD41" s="447">
        <v>-34.431474020000003</v>
      </c>
      <c r="AE41" s="447">
        <v>17.576699349999998</v>
      </c>
      <c r="AF41" s="447">
        <v>29.883104150000001</v>
      </c>
      <c r="AG41" s="447">
        <v>-44.488051069999997</v>
      </c>
      <c r="AH41" s="447">
        <v>-33.835548879999997</v>
      </c>
      <c r="AI41" s="448">
        <v>32.216717474177997</v>
      </c>
      <c r="AJ41" s="448">
        <v>97.827079174177996</v>
      </c>
      <c r="AK41" s="448">
        <v>-115.055287495822</v>
      </c>
      <c r="AL41" s="448">
        <v>11.002361454178001</v>
      </c>
      <c r="AM41" s="448">
        <v>-14.534252285821999</v>
      </c>
      <c r="AN41" s="448">
        <v>-8.1070134158219993</v>
      </c>
      <c r="AO41" s="448">
        <v>-8.1025326558219994</v>
      </c>
      <c r="AP41" s="448">
        <v>107.980340995614</v>
      </c>
      <c r="AQ41" s="448">
        <v>-146.242128804386</v>
      </c>
      <c r="AR41" s="448">
        <v>131.826528905614</v>
      </c>
      <c r="AS41" s="448">
        <v>-126.962576644386</v>
      </c>
      <c r="AT41" s="448">
        <v>-28.510322274385999</v>
      </c>
      <c r="AU41" s="449">
        <v>-5.0013237073500001</v>
      </c>
      <c r="AV41" s="449">
        <v>-4.9594389573499997</v>
      </c>
      <c r="AW41" s="449">
        <v>27.543899602650001</v>
      </c>
      <c r="AX41" s="449">
        <v>-30.093644697350001</v>
      </c>
      <c r="AY41" s="448">
        <v>13.461974112649999</v>
      </c>
      <c r="AZ41" s="448">
        <v>-17.04439331735</v>
      </c>
      <c r="BA41" s="448">
        <v>-12.36435541735</v>
      </c>
      <c r="BB41" s="448">
        <v>72.847371522649993</v>
      </c>
      <c r="BC41" s="448">
        <v>-88.507360647349998</v>
      </c>
      <c r="BD41" s="448">
        <v>13.573276922650001</v>
      </c>
      <c r="BE41" s="448">
        <v>73.727157642649999</v>
      </c>
    </row>
    <row r="42" spans="1:57" ht="12.75">
      <c r="B42" s="199">
        <v>37</v>
      </c>
      <c r="C42" s="170" t="s">
        <v>278</v>
      </c>
      <c r="E42" s="17">
        <v>0</v>
      </c>
      <c r="F42" s="17">
        <v>0</v>
      </c>
      <c r="G42" s="17">
        <v>0</v>
      </c>
      <c r="H42" s="17">
        <v>0</v>
      </c>
      <c r="I42" s="405">
        <v>0</v>
      </c>
      <c r="J42" s="405">
        <v>0</v>
      </c>
      <c r="K42" s="405">
        <v>0</v>
      </c>
      <c r="L42" s="405">
        <v>0</v>
      </c>
      <c r="M42" s="405">
        <v>0</v>
      </c>
      <c r="N42" s="405">
        <v>0</v>
      </c>
      <c r="O42" s="405">
        <v>0</v>
      </c>
      <c r="P42" s="405">
        <v>0</v>
      </c>
      <c r="Q42" s="405">
        <v>0</v>
      </c>
      <c r="R42" s="405">
        <v>0</v>
      </c>
      <c r="S42" s="405">
        <v>0</v>
      </c>
      <c r="T42" s="405">
        <v>0</v>
      </c>
      <c r="U42" s="405">
        <v>0</v>
      </c>
      <c r="V42" s="405">
        <v>0</v>
      </c>
      <c r="W42" s="446">
        <v>0</v>
      </c>
      <c r="X42" s="446">
        <v>0</v>
      </c>
      <c r="Y42" s="447">
        <v>0</v>
      </c>
      <c r="Z42" s="447">
        <v>0</v>
      </c>
      <c r="AA42" s="447">
        <v>0</v>
      </c>
      <c r="AB42" s="447">
        <v>0</v>
      </c>
      <c r="AC42" s="447">
        <v>0</v>
      </c>
      <c r="AD42" s="447">
        <v>0</v>
      </c>
      <c r="AE42" s="447">
        <v>0</v>
      </c>
      <c r="AF42" s="447">
        <v>0</v>
      </c>
      <c r="AG42" s="447">
        <v>0</v>
      </c>
      <c r="AH42" s="447">
        <v>0</v>
      </c>
      <c r="AI42" s="448">
        <v>0</v>
      </c>
      <c r="AJ42" s="448">
        <v>0</v>
      </c>
      <c r="AK42" s="448">
        <v>0</v>
      </c>
      <c r="AL42" s="448">
        <v>0</v>
      </c>
      <c r="AM42" s="448">
        <v>0</v>
      </c>
      <c r="AN42" s="448">
        <v>0</v>
      </c>
      <c r="AO42" s="448">
        <v>0</v>
      </c>
      <c r="AP42" s="448">
        <v>0</v>
      </c>
      <c r="AQ42" s="448">
        <v>0</v>
      </c>
      <c r="AR42" s="448">
        <v>0</v>
      </c>
      <c r="AS42" s="448">
        <v>0</v>
      </c>
      <c r="AT42" s="448">
        <v>0</v>
      </c>
      <c r="AU42" s="449">
        <v>0</v>
      </c>
      <c r="AV42" s="449">
        <v>0</v>
      </c>
      <c r="AW42" s="449">
        <v>0</v>
      </c>
      <c r="AX42" s="449">
        <v>0</v>
      </c>
      <c r="AY42" s="448">
        <v>0</v>
      </c>
      <c r="AZ42" s="448">
        <v>0</v>
      </c>
      <c r="BA42" s="448">
        <v>0</v>
      </c>
      <c r="BB42" s="448">
        <v>0</v>
      </c>
      <c r="BC42" s="448">
        <v>0</v>
      </c>
      <c r="BD42" s="448">
        <v>0</v>
      </c>
      <c r="BE42" s="448">
        <v>0</v>
      </c>
    </row>
    <row r="43" spans="1:57" ht="12.75">
      <c r="B43" s="199">
        <v>38</v>
      </c>
      <c r="C43" s="170" t="s">
        <v>279</v>
      </c>
      <c r="E43" s="17">
        <v>-18.768471869999992</v>
      </c>
      <c r="F43" s="17">
        <v>-72.000560430000007</v>
      </c>
      <c r="G43" s="17">
        <v>-31.155978120000018</v>
      </c>
      <c r="H43" s="17">
        <v>5.3474688299999968</v>
      </c>
      <c r="I43" s="405">
        <v>88.675497569999976</v>
      </c>
      <c r="J43" s="405">
        <v>-112.87234019</v>
      </c>
      <c r="K43" s="405">
        <v>-96.525953900000005</v>
      </c>
      <c r="L43" s="405">
        <v>-20.182412810000002</v>
      </c>
      <c r="M43" s="405">
        <v>22.831060819999998</v>
      </c>
      <c r="N43" s="405">
        <v>-48.68379934</v>
      </c>
      <c r="O43" s="405">
        <v>-66.837188859999998</v>
      </c>
      <c r="P43" s="405">
        <v>10.439025190000002</v>
      </c>
      <c r="Q43" s="405">
        <v>-40.127810050000001</v>
      </c>
      <c r="R43" s="405">
        <v>-50.250360289999996</v>
      </c>
      <c r="S43" s="405">
        <v>-16.586808750000007</v>
      </c>
      <c r="T43" s="405">
        <v>42.964176009999996</v>
      </c>
      <c r="U43" s="405">
        <v>32.726088690000005</v>
      </c>
      <c r="V43" s="405">
        <v>25.054882929999998</v>
      </c>
      <c r="W43" s="446">
        <v>23.65148671</v>
      </c>
      <c r="X43" s="446">
        <v>-76.181531530000001</v>
      </c>
      <c r="Y43" s="447">
        <v>32.347632009999998</v>
      </c>
      <c r="Z43" s="447">
        <v>-43.138040850000003</v>
      </c>
      <c r="AA43" s="447">
        <v>11.8217845</v>
      </c>
      <c r="AB43" s="447">
        <v>54.147317170000001</v>
      </c>
      <c r="AC43" s="447">
        <v>9.0721941200000007</v>
      </c>
      <c r="AD43" s="447">
        <v>-22.964970579999999</v>
      </c>
      <c r="AE43" s="447">
        <v>-34.79102288</v>
      </c>
      <c r="AF43" s="447">
        <v>21.437796030000001</v>
      </c>
      <c r="AG43" s="447">
        <v>-43.461961350000003</v>
      </c>
      <c r="AH43" s="447">
        <v>-44.813023540000003</v>
      </c>
      <c r="AI43" s="448">
        <v>27.027694759999999</v>
      </c>
      <c r="AJ43" s="448">
        <v>28.313036260000001</v>
      </c>
      <c r="AK43" s="448">
        <v>-44.901705829999997</v>
      </c>
      <c r="AL43" s="448">
        <v>-28.860250010000001</v>
      </c>
      <c r="AM43" s="448">
        <v>1.6943673400000001</v>
      </c>
      <c r="AN43" s="448">
        <v>-12.961927380000001</v>
      </c>
      <c r="AO43" s="448">
        <v>-17.744395239999999</v>
      </c>
      <c r="AP43" s="448">
        <v>-17.966021229999999</v>
      </c>
      <c r="AQ43" s="448">
        <v>-14.53994382</v>
      </c>
      <c r="AR43" s="448">
        <v>-0.40407718999999998</v>
      </c>
      <c r="AS43" s="448">
        <v>-33.016908540000003</v>
      </c>
      <c r="AT43" s="448">
        <v>16.834176979999999</v>
      </c>
      <c r="AU43" s="449">
        <v>26.915137479999999</v>
      </c>
      <c r="AV43" s="449">
        <v>-44.791726410000003</v>
      </c>
      <c r="AW43" s="449">
        <v>60.84076494</v>
      </c>
      <c r="AX43" s="449">
        <v>-2.2933771900000002</v>
      </c>
      <c r="AY43" s="448">
        <v>2.20191443</v>
      </c>
      <c r="AZ43" s="448">
        <v>32.817551450000003</v>
      </c>
      <c r="BA43" s="448">
        <v>9.5681460499999993</v>
      </c>
      <c r="BB43" s="448">
        <v>13.73594228</v>
      </c>
      <c r="BC43" s="448">
        <v>1.7507946000000001</v>
      </c>
      <c r="BD43" s="448">
        <v>13.70212905</v>
      </c>
      <c r="BE43" s="448">
        <v>-36.085281729999998</v>
      </c>
    </row>
    <row r="44" spans="1:57" ht="12.75">
      <c r="B44" s="199">
        <v>39</v>
      </c>
      <c r="C44" s="170" t="s">
        <v>280</v>
      </c>
      <c r="E44" s="17">
        <v>-1470.1516690355982</v>
      </c>
      <c r="F44" s="17">
        <v>-737.00902989892097</v>
      </c>
      <c r="G44" s="17">
        <v>-958.13798914378094</v>
      </c>
      <c r="H44" s="17">
        <v>-751.89910632851092</v>
      </c>
      <c r="I44" s="405">
        <v>-6.4127429062030217</v>
      </c>
      <c r="J44" s="405">
        <v>-452.50352235858497</v>
      </c>
      <c r="K44" s="405">
        <v>-676.60607241546404</v>
      </c>
      <c r="L44" s="405">
        <v>121.24351561044898</v>
      </c>
      <c r="M44" s="405">
        <v>118.73736879567701</v>
      </c>
      <c r="N44" s="405">
        <v>-250.04298859273803</v>
      </c>
      <c r="O44" s="405">
        <v>-442.44141817197294</v>
      </c>
      <c r="P44" s="405">
        <v>-293.472929170209</v>
      </c>
      <c r="Q44" s="405">
        <v>-217.20640493220301</v>
      </c>
      <c r="R44" s="405">
        <v>-84.316550610493991</v>
      </c>
      <c r="S44" s="405">
        <v>-81.610187702557823</v>
      </c>
      <c r="T44" s="405">
        <v>-133.56093315677401</v>
      </c>
      <c r="U44" s="405">
        <v>-73.852407261728999</v>
      </c>
      <c r="V44" s="405">
        <v>-345.69625719443195</v>
      </c>
      <c r="W44" s="446">
        <v>365.58257911720699</v>
      </c>
      <c r="X44" s="446">
        <v>-61.850341265685003</v>
      </c>
      <c r="Y44" s="447">
        <v>-182.48872224107299</v>
      </c>
      <c r="Z44" s="447">
        <v>-26.143611001964</v>
      </c>
      <c r="AA44" s="447">
        <v>12.136488141653</v>
      </c>
      <c r="AB44" s="447">
        <v>132.74449165598801</v>
      </c>
      <c r="AC44" s="447">
        <v>-116.1941353215</v>
      </c>
      <c r="AD44" s="447">
        <v>-124.13399773796</v>
      </c>
      <c r="AE44" s="447">
        <v>-9.7148555332779996</v>
      </c>
      <c r="AF44" s="447">
        <v>-141.47291584603599</v>
      </c>
      <c r="AG44" s="447">
        <v>205.08472754140399</v>
      </c>
      <c r="AH44" s="447">
        <v>-506.05322986734097</v>
      </c>
      <c r="AI44" s="448">
        <v>-12.690419741353001</v>
      </c>
      <c r="AJ44" s="448">
        <v>-9.407525210168</v>
      </c>
      <c r="AK44" s="448">
        <v>-271.37498421868798</v>
      </c>
      <c r="AL44" s="448">
        <v>-266.02564554624701</v>
      </c>
      <c r="AM44" s="448">
        <v>254.69174377208799</v>
      </c>
      <c r="AN44" s="448">
        <v>-205.872503158044</v>
      </c>
      <c r="AO44" s="448">
        <v>177.354192216135</v>
      </c>
      <c r="AP44" s="448">
        <v>-236.635748379029</v>
      </c>
      <c r="AQ44" s="448">
        <v>-25.034994447599999</v>
      </c>
      <c r="AR44" s="448">
        <v>-1548.4110537430199</v>
      </c>
      <c r="AS44" s="448">
        <v>1791.7762973352701</v>
      </c>
      <c r="AT44" s="448">
        <v>-324.975431294808</v>
      </c>
      <c r="AU44" s="449">
        <v>219.57352974011599</v>
      </c>
      <c r="AV44" s="449">
        <v>-112.520010459657</v>
      </c>
      <c r="AW44" s="449">
        <v>-240.61445243723301</v>
      </c>
      <c r="AX44" s="449">
        <v>-71.731641472570004</v>
      </c>
      <c r="AY44" s="448">
        <v>63.115840218662001</v>
      </c>
      <c r="AZ44" s="448">
        <v>-65.236606007820996</v>
      </c>
      <c r="BA44" s="448">
        <v>-89.766666482793994</v>
      </c>
      <c r="BB44" s="448">
        <v>-106.49478188096199</v>
      </c>
      <c r="BC44" s="448">
        <v>-149.43480883067599</v>
      </c>
      <c r="BD44" s="448">
        <v>-145.971944960467</v>
      </c>
      <c r="BE44" s="448">
        <v>-121.26566721919301</v>
      </c>
    </row>
    <row r="45" spans="1:57">
      <c r="B45" s="199">
        <v>40</v>
      </c>
      <c r="C45" s="170"/>
      <c r="E45" s="15"/>
      <c r="F45" s="15"/>
      <c r="G45" s="15"/>
      <c r="H45" s="15"/>
      <c r="I45" s="15"/>
      <c r="J45" s="15"/>
      <c r="K45" s="15"/>
      <c r="L45" s="27"/>
      <c r="M45" s="27"/>
      <c r="N45" s="27"/>
      <c r="O45" s="27"/>
      <c r="P45" s="27"/>
      <c r="Q45" s="27"/>
      <c r="R45" s="27"/>
      <c r="S45" s="27"/>
      <c r="T45" s="27"/>
      <c r="U45" s="27"/>
      <c r="V45" s="27"/>
      <c r="AU45" s="17"/>
      <c r="AV45" s="17"/>
      <c r="AW45" s="17"/>
      <c r="AX45" s="17"/>
    </row>
    <row r="46" spans="1:57">
      <c r="B46" s="199">
        <v>41</v>
      </c>
      <c r="C46" s="201" t="s">
        <v>93</v>
      </c>
      <c r="E46" s="15"/>
      <c r="F46" s="15"/>
      <c r="G46" s="15"/>
      <c r="H46" s="15"/>
      <c r="I46" s="15"/>
      <c r="J46" s="15"/>
      <c r="K46" s="15"/>
      <c r="L46" s="28"/>
      <c r="M46" s="28"/>
      <c r="N46" s="28"/>
      <c r="O46" s="28"/>
      <c r="P46" s="28"/>
      <c r="Q46" s="28"/>
      <c r="R46" s="28"/>
      <c r="S46" s="28"/>
      <c r="T46" s="28"/>
      <c r="U46" s="28"/>
      <c r="V46" s="28"/>
      <c r="Y46" s="16"/>
      <c r="Z46" s="16"/>
      <c r="AU46" s="17"/>
      <c r="AV46" s="17"/>
      <c r="AW46" s="17"/>
      <c r="AX46" s="17"/>
    </row>
    <row r="47" spans="1:57">
      <c r="B47" s="199">
        <v>42</v>
      </c>
      <c r="C47" s="170" t="s">
        <v>105</v>
      </c>
      <c r="E47" s="17">
        <v>1875.1320000000001</v>
      </c>
      <c r="F47" s="26">
        <v>2041.8689999999999</v>
      </c>
      <c r="G47" s="26">
        <v>2111.8229999999999</v>
      </c>
      <c r="H47" s="26">
        <v>2163.4569999999999</v>
      </c>
      <c r="I47" s="26">
        <v>2343.3620000000001</v>
      </c>
      <c r="J47" s="26">
        <v>2595.8149999999996</v>
      </c>
      <c r="K47" s="26">
        <v>2780.8209999999999</v>
      </c>
      <c r="L47" s="17">
        <v>581.32799999999997</v>
      </c>
      <c r="M47" s="17">
        <v>631.79200000000003</v>
      </c>
      <c r="N47" s="17">
        <v>629.97</v>
      </c>
      <c r="O47" s="17">
        <v>752.72499999999991</v>
      </c>
      <c r="P47" s="17">
        <v>644.01699999999994</v>
      </c>
      <c r="Q47" s="17">
        <v>690.99400000000003</v>
      </c>
      <c r="R47" s="17">
        <v>673.99900000000002</v>
      </c>
      <c r="S47" s="17">
        <v>771.81200000000001</v>
      </c>
      <c r="T47" s="17">
        <v>743.58999999999992</v>
      </c>
      <c r="U47" s="17">
        <v>783.88699999999994</v>
      </c>
      <c r="V47" s="17">
        <v>775.13499999999999</v>
      </c>
      <c r="W47" s="16">
        <v>169.292</v>
      </c>
      <c r="X47" s="16">
        <v>192.46899999999999</v>
      </c>
      <c r="Y47" s="16">
        <v>219.56700000000001</v>
      </c>
      <c r="Z47" s="16">
        <v>203.77099999999999</v>
      </c>
      <c r="AA47" s="16">
        <v>211.55099999999999</v>
      </c>
      <c r="AB47" s="16">
        <v>216.47</v>
      </c>
      <c r="AC47" s="16">
        <v>231.739</v>
      </c>
      <c r="AD47" s="16">
        <v>166.78100000000001</v>
      </c>
      <c r="AE47" s="16">
        <v>231.45</v>
      </c>
      <c r="AF47" s="16">
        <v>246.21600000000001</v>
      </c>
      <c r="AG47" s="16">
        <v>242.99199999999999</v>
      </c>
      <c r="AH47" s="16">
        <v>263.517</v>
      </c>
      <c r="AI47" s="16">
        <v>176.69399999999999</v>
      </c>
      <c r="AJ47" s="16">
        <v>220.745</v>
      </c>
      <c r="AK47" s="16">
        <v>246.578</v>
      </c>
      <c r="AL47" s="16">
        <v>225.994</v>
      </c>
      <c r="AM47" s="16">
        <v>230.899</v>
      </c>
      <c r="AN47" s="16">
        <v>234.101</v>
      </c>
      <c r="AO47" s="16">
        <v>231.471</v>
      </c>
      <c r="AP47" s="16">
        <v>191.07300000000001</v>
      </c>
      <c r="AQ47" s="16">
        <v>251.45500000000001</v>
      </c>
      <c r="AR47" s="16">
        <v>247.83</v>
      </c>
      <c r="AS47" s="16">
        <v>258.928</v>
      </c>
      <c r="AT47" s="16">
        <v>265.05399999999997</v>
      </c>
      <c r="AU47" s="17">
        <v>227.23400000000001</v>
      </c>
      <c r="AV47" s="17">
        <v>228.95400000000001</v>
      </c>
      <c r="AW47" s="17">
        <v>287.40199999999999</v>
      </c>
      <c r="AX47" s="17">
        <v>238.048</v>
      </c>
      <c r="AY47" s="17">
        <v>273.37799999999999</v>
      </c>
      <c r="AZ47" s="17">
        <v>272.46100000000001</v>
      </c>
      <c r="BA47" s="17">
        <v>261.11599999999999</v>
      </c>
      <c r="BB47" s="17">
        <v>217.387</v>
      </c>
      <c r="BC47" s="17">
        <v>296.63200000000001</v>
      </c>
      <c r="BD47" s="17">
        <v>303.54000000000002</v>
      </c>
      <c r="BE47" s="202" t="s">
        <v>358</v>
      </c>
    </row>
    <row r="48" spans="1:57">
      <c r="A48" s="166"/>
      <c r="B48" s="199">
        <v>43</v>
      </c>
      <c r="C48" s="170" t="s">
        <v>106</v>
      </c>
      <c r="E48" s="17">
        <v>10172.384</v>
      </c>
      <c r="F48" s="26">
        <v>12007.819</v>
      </c>
      <c r="G48" s="26">
        <v>12137.585999999999</v>
      </c>
      <c r="H48" s="26">
        <v>12425.146000000001</v>
      </c>
      <c r="I48" s="26">
        <v>12924.477000000003</v>
      </c>
      <c r="J48" s="26">
        <v>13355.404999999999</v>
      </c>
      <c r="K48" s="26">
        <v>13730.83</v>
      </c>
      <c r="L48" s="17">
        <v>3279.5459999999994</v>
      </c>
      <c r="M48" s="17">
        <v>3405.54</v>
      </c>
      <c r="N48" s="17">
        <v>3347.8760000000002</v>
      </c>
      <c r="O48" s="17">
        <v>3322.4430000000002</v>
      </c>
      <c r="P48" s="17">
        <v>3370.819</v>
      </c>
      <c r="Q48" s="17">
        <v>3544.3870000000002</v>
      </c>
      <c r="R48" s="17">
        <v>3360.0569999999998</v>
      </c>
      <c r="S48" s="17">
        <v>3455.5659999999998</v>
      </c>
      <c r="T48" s="17">
        <v>3828.337</v>
      </c>
      <c r="U48" s="17">
        <v>3874.317</v>
      </c>
      <c r="V48" s="17">
        <v>3756.1910000000003</v>
      </c>
      <c r="W48" s="16">
        <v>1029.8579999999999</v>
      </c>
      <c r="X48" s="16">
        <v>1061.0329999999999</v>
      </c>
      <c r="Y48" s="16">
        <v>1188.655</v>
      </c>
      <c r="Z48" s="16">
        <v>1141.7909999999999</v>
      </c>
      <c r="AA48" s="16">
        <v>1094.941</v>
      </c>
      <c r="AB48" s="16">
        <v>1168.808</v>
      </c>
      <c r="AC48" s="16">
        <v>1206.6980000000001</v>
      </c>
      <c r="AD48" s="16">
        <v>935.02599999999995</v>
      </c>
      <c r="AE48" s="16">
        <v>1206.152</v>
      </c>
      <c r="AF48" s="16">
        <v>1219.194</v>
      </c>
      <c r="AG48" s="16">
        <v>1159.605</v>
      </c>
      <c r="AH48" s="16">
        <v>943.64400000000001</v>
      </c>
      <c r="AI48" s="16">
        <v>1062.0429999999999</v>
      </c>
      <c r="AJ48" s="16">
        <v>1124.412</v>
      </c>
      <c r="AK48" s="16">
        <v>1184.364</v>
      </c>
      <c r="AL48" s="16">
        <v>1177.5160000000001</v>
      </c>
      <c r="AM48" s="16">
        <v>1170.5029999999999</v>
      </c>
      <c r="AN48" s="16">
        <v>1196.3679999999999</v>
      </c>
      <c r="AO48" s="16">
        <v>1113.395</v>
      </c>
      <c r="AP48" s="16">
        <v>1004.712</v>
      </c>
      <c r="AQ48" s="16">
        <v>1241.95</v>
      </c>
      <c r="AR48" s="16">
        <v>1204.114</v>
      </c>
      <c r="AS48" s="16">
        <v>1222.768</v>
      </c>
      <c r="AT48" s="16">
        <v>1028.684</v>
      </c>
      <c r="AU48" s="17">
        <v>1213.3440000000001</v>
      </c>
      <c r="AV48" s="17">
        <v>1196.1579999999999</v>
      </c>
      <c r="AW48" s="17">
        <v>1418.835</v>
      </c>
      <c r="AX48" s="17">
        <v>1200.636</v>
      </c>
      <c r="AY48" s="17">
        <v>1352.4110000000001</v>
      </c>
      <c r="AZ48" s="17">
        <v>1321.27</v>
      </c>
      <c r="BA48" s="17">
        <v>1263.02</v>
      </c>
      <c r="BB48" s="17">
        <v>1120.182</v>
      </c>
      <c r="BC48" s="17">
        <v>1372.989</v>
      </c>
      <c r="BD48" s="17">
        <v>1400.7819999999999</v>
      </c>
      <c r="BE48" s="202" t="s">
        <v>358</v>
      </c>
    </row>
    <row r="49" spans="2:57">
      <c r="B49" s="199">
        <v>44</v>
      </c>
      <c r="C49" s="170" t="s">
        <v>107</v>
      </c>
      <c r="E49" s="17">
        <v>6591.8270000000002</v>
      </c>
      <c r="F49" s="26">
        <v>6949.6080000000002</v>
      </c>
      <c r="G49" s="26">
        <v>6811.2749999999996</v>
      </c>
      <c r="H49" s="26">
        <v>6960.1</v>
      </c>
      <c r="I49" s="26">
        <v>7667.817</v>
      </c>
      <c r="J49" s="26">
        <v>7988.8069999999998</v>
      </c>
      <c r="K49" s="26">
        <v>8459.1370000000006</v>
      </c>
      <c r="L49" s="17">
        <v>2003.2529999999999</v>
      </c>
      <c r="M49" s="17">
        <v>2039.52</v>
      </c>
      <c r="N49" s="17">
        <v>1904.2399999999998</v>
      </c>
      <c r="O49" s="17">
        <v>2041.7940000000001</v>
      </c>
      <c r="P49" s="17">
        <v>2056.8760000000002</v>
      </c>
      <c r="Q49" s="17">
        <v>2178.4520000000002</v>
      </c>
      <c r="R49" s="17">
        <v>2058.2559999999999</v>
      </c>
      <c r="S49" s="17">
        <v>2165.5509999999999</v>
      </c>
      <c r="T49" s="17">
        <v>2257.5309999999999</v>
      </c>
      <c r="U49" s="17">
        <v>2432.252</v>
      </c>
      <c r="V49" s="17">
        <v>2429.88</v>
      </c>
      <c r="W49" s="16">
        <v>607.45799999999997</v>
      </c>
      <c r="X49" s="16">
        <v>625.21799999999996</v>
      </c>
      <c r="Y49" s="16">
        <v>770.577</v>
      </c>
      <c r="Z49" s="16">
        <v>615.28899999999999</v>
      </c>
      <c r="AA49" s="16">
        <v>657.66499999999996</v>
      </c>
      <c r="AB49" s="16">
        <v>766.56600000000003</v>
      </c>
      <c r="AC49" s="16">
        <v>696.23400000000004</v>
      </c>
      <c r="AD49" s="16">
        <v>470.93299999999999</v>
      </c>
      <c r="AE49" s="16">
        <v>737.07299999999998</v>
      </c>
      <c r="AF49" s="16">
        <v>701.42499999999995</v>
      </c>
      <c r="AG49" s="16">
        <v>694.303</v>
      </c>
      <c r="AH49" s="16">
        <v>646.06600000000003</v>
      </c>
      <c r="AI49" s="16">
        <v>602.37699999999995</v>
      </c>
      <c r="AJ49" s="16">
        <v>685.37599999999998</v>
      </c>
      <c r="AK49" s="16">
        <v>769.12300000000005</v>
      </c>
      <c r="AL49" s="16">
        <v>692.327</v>
      </c>
      <c r="AM49" s="16">
        <v>699.30499999999995</v>
      </c>
      <c r="AN49" s="16">
        <v>786.82</v>
      </c>
      <c r="AO49" s="16">
        <v>722.64599999999996</v>
      </c>
      <c r="AP49" s="16">
        <v>535.36400000000003</v>
      </c>
      <c r="AQ49" s="16">
        <v>800.24599999999998</v>
      </c>
      <c r="AR49" s="16">
        <v>708.90300000000002</v>
      </c>
      <c r="AS49" s="16">
        <v>735.49199999999996</v>
      </c>
      <c r="AT49" s="16">
        <v>721.15599999999995</v>
      </c>
      <c r="AU49" s="17">
        <v>664.19799999999998</v>
      </c>
      <c r="AV49" s="17">
        <v>699.34500000000003</v>
      </c>
      <c r="AW49" s="17">
        <v>893.98800000000006</v>
      </c>
      <c r="AX49" s="17">
        <v>741.17499999999995</v>
      </c>
      <c r="AY49" s="17">
        <v>785.471</v>
      </c>
      <c r="AZ49" s="17">
        <v>905.60599999999999</v>
      </c>
      <c r="BA49" s="17">
        <v>800.67600000000004</v>
      </c>
      <c r="BB49" s="17">
        <v>705.47799999999995</v>
      </c>
      <c r="BC49" s="17">
        <v>923.726</v>
      </c>
      <c r="BD49" s="17">
        <v>904.43899999999996</v>
      </c>
      <c r="BE49" s="202" t="s">
        <v>358</v>
      </c>
    </row>
    <row r="50" spans="2:57">
      <c r="B50" s="199">
        <v>45</v>
      </c>
      <c r="C50" s="170" t="s">
        <v>108</v>
      </c>
      <c r="E50" s="17">
        <v>2323.5990000000002</v>
      </c>
      <c r="F50" s="26">
        <v>2504.8539999999998</v>
      </c>
      <c r="G50" s="26">
        <v>2402.2449999999999</v>
      </c>
      <c r="H50" s="26">
        <v>2573.1320000000001</v>
      </c>
      <c r="I50" s="26">
        <v>2774.058</v>
      </c>
      <c r="J50" s="26">
        <v>2967.9590000000003</v>
      </c>
      <c r="K50" s="26">
        <v>3291.6770000000001</v>
      </c>
      <c r="L50" s="17">
        <v>657.95900000000006</v>
      </c>
      <c r="M50" s="17">
        <v>712.952</v>
      </c>
      <c r="N50" s="17">
        <v>720.30899999999997</v>
      </c>
      <c r="O50" s="17">
        <v>876.73900000000003</v>
      </c>
      <c r="P50" s="17">
        <v>724.49399999999991</v>
      </c>
      <c r="Q50" s="17">
        <v>830.01099999999997</v>
      </c>
      <c r="R50" s="17">
        <v>796.10500000000002</v>
      </c>
      <c r="S50" s="17">
        <v>941.06899999999996</v>
      </c>
      <c r="T50" s="17">
        <v>841.952</v>
      </c>
      <c r="U50" s="17">
        <v>888.41699999999992</v>
      </c>
      <c r="V50" s="17">
        <v>854.68799999999999</v>
      </c>
      <c r="W50" s="16">
        <v>193.26900000000001</v>
      </c>
      <c r="X50" s="16">
        <v>209.87799999999999</v>
      </c>
      <c r="Y50" s="16">
        <v>254.81200000000001</v>
      </c>
      <c r="Z50" s="16">
        <v>239.93</v>
      </c>
      <c r="AA50" s="16">
        <v>232.149</v>
      </c>
      <c r="AB50" s="16">
        <v>240.87299999999999</v>
      </c>
      <c r="AC50" s="16">
        <v>247.55699999999999</v>
      </c>
      <c r="AD50" s="16">
        <v>210.441</v>
      </c>
      <c r="AE50" s="16">
        <v>262.31099999999998</v>
      </c>
      <c r="AF50" s="16">
        <v>271.17399999999998</v>
      </c>
      <c r="AG50" s="16">
        <v>283.34500000000003</v>
      </c>
      <c r="AH50" s="16">
        <v>322.22000000000003</v>
      </c>
      <c r="AI50" s="16">
        <v>206.548</v>
      </c>
      <c r="AJ50" s="16">
        <v>239.47200000000001</v>
      </c>
      <c r="AK50" s="16">
        <v>278.47399999999999</v>
      </c>
      <c r="AL50" s="16">
        <v>276.52199999999999</v>
      </c>
      <c r="AM50" s="16">
        <v>267.15300000000002</v>
      </c>
      <c r="AN50" s="16">
        <v>286.33600000000001</v>
      </c>
      <c r="AO50" s="16">
        <v>309.36799999999999</v>
      </c>
      <c r="AP50" s="16">
        <v>223.38800000000001</v>
      </c>
      <c r="AQ50" s="16">
        <v>263.34899999999999</v>
      </c>
      <c r="AR50" s="16">
        <v>299.31099999999998</v>
      </c>
      <c r="AS50" s="16">
        <v>315.08300000000003</v>
      </c>
      <c r="AT50" s="16">
        <v>326.67500000000001</v>
      </c>
      <c r="AU50" s="17">
        <v>260.517</v>
      </c>
      <c r="AV50" s="17">
        <v>265.149</v>
      </c>
      <c r="AW50" s="17">
        <v>316.286</v>
      </c>
      <c r="AX50" s="17">
        <v>262.98700000000002</v>
      </c>
      <c r="AY50" s="17">
        <v>303.62</v>
      </c>
      <c r="AZ50" s="17">
        <v>321.81</v>
      </c>
      <c r="BA50" s="17">
        <v>276.51</v>
      </c>
      <c r="BB50" s="17">
        <v>273.06299999999999</v>
      </c>
      <c r="BC50" s="17">
        <v>305.11500000000001</v>
      </c>
      <c r="BD50" s="17">
        <v>333.161</v>
      </c>
      <c r="BE50" s="202" t="s">
        <v>358</v>
      </c>
    </row>
    <row r="51" spans="2:57">
      <c r="B51" s="199">
        <v>46</v>
      </c>
      <c r="C51" s="170" t="s">
        <v>106</v>
      </c>
      <c r="E51" s="17">
        <v>12246.724</v>
      </c>
      <c r="F51" s="26">
        <v>14107.222</v>
      </c>
      <c r="G51" s="26">
        <v>14004.789000000001</v>
      </c>
      <c r="H51" s="26">
        <v>13635.385</v>
      </c>
      <c r="I51" s="26">
        <v>13417.098</v>
      </c>
      <c r="J51" s="26">
        <v>13802.640000000001</v>
      </c>
      <c r="K51" s="26">
        <v>13791.936</v>
      </c>
      <c r="L51" s="17">
        <v>3452.6770000000001</v>
      </c>
      <c r="M51" s="17">
        <v>3541.0929999999998</v>
      </c>
      <c r="N51" s="17">
        <v>3376.4380000000001</v>
      </c>
      <c r="O51" s="17">
        <v>3432.4320000000002</v>
      </c>
      <c r="P51" s="17">
        <v>3330.1439999999993</v>
      </c>
      <c r="Q51" s="17">
        <v>3542.0309999999999</v>
      </c>
      <c r="R51" s="17">
        <v>3360.748</v>
      </c>
      <c r="S51" s="17">
        <v>3559.0129999999999</v>
      </c>
      <c r="T51" s="17">
        <v>3969.4269999999997</v>
      </c>
      <c r="U51" s="17">
        <v>4020.7809999999999</v>
      </c>
      <c r="V51" s="17">
        <v>3928.8110000000001</v>
      </c>
      <c r="W51" s="16">
        <v>1092.2929999999999</v>
      </c>
      <c r="X51" s="16">
        <v>1136.404</v>
      </c>
      <c r="Y51" s="16">
        <v>1223.98</v>
      </c>
      <c r="Z51" s="16">
        <v>1230.8910000000001</v>
      </c>
      <c r="AA51" s="16">
        <v>1133.4960000000001</v>
      </c>
      <c r="AB51" s="16">
        <v>1176.7059999999999</v>
      </c>
      <c r="AC51" s="16">
        <v>1199.6579999999999</v>
      </c>
      <c r="AD51" s="16">
        <v>975.97799999999995</v>
      </c>
      <c r="AE51" s="16">
        <v>1200.8019999999999</v>
      </c>
      <c r="AF51" s="16">
        <v>1204.8900000000001</v>
      </c>
      <c r="AG51" s="16">
        <v>1160.768</v>
      </c>
      <c r="AH51" s="16">
        <v>1066.7739999999999</v>
      </c>
      <c r="AI51" s="16">
        <v>1034.2719999999999</v>
      </c>
      <c r="AJ51" s="16">
        <v>1114.204</v>
      </c>
      <c r="AK51" s="16">
        <v>1181.6679999999999</v>
      </c>
      <c r="AL51" s="16">
        <v>1136.001</v>
      </c>
      <c r="AM51" s="16">
        <v>1205.547</v>
      </c>
      <c r="AN51" s="16">
        <v>1200.4829999999999</v>
      </c>
      <c r="AO51" s="16">
        <v>1129.633</v>
      </c>
      <c r="AP51" s="16">
        <v>999.64</v>
      </c>
      <c r="AQ51" s="16">
        <v>1231.4749999999999</v>
      </c>
      <c r="AR51" s="16">
        <v>1165.2860000000001</v>
      </c>
      <c r="AS51" s="16">
        <v>1280.453</v>
      </c>
      <c r="AT51" s="16">
        <v>1113.2739999999999</v>
      </c>
      <c r="AU51" s="17">
        <v>1275.296</v>
      </c>
      <c r="AV51" s="17">
        <v>1240.3689999999999</v>
      </c>
      <c r="AW51" s="17">
        <v>1453.7619999999999</v>
      </c>
      <c r="AX51" s="17">
        <v>1223.921</v>
      </c>
      <c r="AY51" s="17">
        <v>1399.8420000000001</v>
      </c>
      <c r="AZ51" s="17">
        <v>1397.018</v>
      </c>
      <c r="BA51" s="17">
        <v>1321.66</v>
      </c>
      <c r="BB51" s="17">
        <v>1226.925</v>
      </c>
      <c r="BC51" s="17">
        <v>1380.2260000000001</v>
      </c>
      <c r="BD51" s="17">
        <v>1437.12</v>
      </c>
      <c r="BE51" s="202" t="s">
        <v>358</v>
      </c>
    </row>
    <row r="52" spans="2:57">
      <c r="B52" s="199">
        <v>47</v>
      </c>
      <c r="C52" s="170" t="s">
        <v>107</v>
      </c>
      <c r="E52" s="17">
        <v>5530.2650000000003</v>
      </c>
      <c r="F52" s="26">
        <v>5943.0150000000003</v>
      </c>
      <c r="G52" s="26">
        <v>5670.6279999999997</v>
      </c>
      <c r="H52" s="26">
        <v>5905.6329999999998</v>
      </c>
      <c r="I52" s="26">
        <v>6389.0040000000008</v>
      </c>
      <c r="J52" s="26">
        <v>6534.3440000000001</v>
      </c>
      <c r="K52" s="26">
        <v>7028.0439999999999</v>
      </c>
      <c r="L52" s="17">
        <v>1604.463</v>
      </c>
      <c r="M52" s="17">
        <v>1636.5099999999998</v>
      </c>
      <c r="N52" s="17">
        <v>1592.3310000000001</v>
      </c>
      <c r="O52" s="17">
        <v>1701.0400000000002</v>
      </c>
      <c r="P52" s="17">
        <v>1695.0570000000002</v>
      </c>
      <c r="Q52" s="17">
        <v>1756.0609999999997</v>
      </c>
      <c r="R52" s="17">
        <v>1733.9759999999999</v>
      </c>
      <c r="S52" s="17">
        <v>1842.952</v>
      </c>
      <c r="T52" s="17">
        <v>1890.509</v>
      </c>
      <c r="U52" s="17">
        <v>1955.4829999999999</v>
      </c>
      <c r="V52" s="17">
        <v>1912.201</v>
      </c>
      <c r="W52" s="16">
        <v>494.20100000000002</v>
      </c>
      <c r="X52" s="16">
        <v>533.00199999999995</v>
      </c>
      <c r="Y52" s="16">
        <v>577.26</v>
      </c>
      <c r="Z52" s="16">
        <v>536.53499999999997</v>
      </c>
      <c r="AA52" s="16">
        <v>527.16300000000001</v>
      </c>
      <c r="AB52" s="16">
        <v>572.81200000000001</v>
      </c>
      <c r="AC52" s="16">
        <v>568.49599999999998</v>
      </c>
      <c r="AD52" s="16">
        <v>459.28100000000001</v>
      </c>
      <c r="AE52" s="16">
        <v>564.55399999999997</v>
      </c>
      <c r="AF52" s="16">
        <v>589.69600000000003</v>
      </c>
      <c r="AG52" s="16">
        <v>565.34500000000003</v>
      </c>
      <c r="AH52" s="16">
        <v>545.99900000000002</v>
      </c>
      <c r="AI52" s="16">
        <v>483.65100000000001</v>
      </c>
      <c r="AJ52" s="16">
        <v>583.24900000000002</v>
      </c>
      <c r="AK52" s="16">
        <v>628.15700000000004</v>
      </c>
      <c r="AL52" s="16">
        <v>594.79300000000001</v>
      </c>
      <c r="AM52" s="16">
        <v>575.02099999999996</v>
      </c>
      <c r="AN52" s="16">
        <v>586.24699999999996</v>
      </c>
      <c r="AO52" s="16">
        <v>546.63099999999997</v>
      </c>
      <c r="AP52" s="16">
        <v>551.04899999999998</v>
      </c>
      <c r="AQ52" s="16">
        <v>636.29600000000005</v>
      </c>
      <c r="AR52" s="16">
        <v>619.09699999999998</v>
      </c>
      <c r="AS52" s="16">
        <v>649.80899999999997</v>
      </c>
      <c r="AT52" s="16">
        <v>574.04600000000005</v>
      </c>
      <c r="AU52" s="17">
        <v>557.12900000000002</v>
      </c>
      <c r="AV52" s="17">
        <v>611.44399999999996</v>
      </c>
      <c r="AW52" s="17">
        <v>721.93600000000004</v>
      </c>
      <c r="AX52" s="17">
        <v>608.94000000000005</v>
      </c>
      <c r="AY52" s="17">
        <v>703.50599999999997</v>
      </c>
      <c r="AZ52" s="17">
        <v>643.03700000000003</v>
      </c>
      <c r="BA52" s="17">
        <v>631.21</v>
      </c>
      <c r="BB52" s="17">
        <v>596.84</v>
      </c>
      <c r="BC52" s="17">
        <v>684.15099999999995</v>
      </c>
      <c r="BD52" s="17">
        <v>678.24300000000005</v>
      </c>
      <c r="BE52" s="202" t="s">
        <v>358</v>
      </c>
    </row>
    <row r="53" spans="2:57">
      <c r="C53" s="166"/>
      <c r="Y53" s="202"/>
      <c r="AA53" s="16"/>
      <c r="AB53" s="16"/>
      <c r="AC53" s="16"/>
      <c r="AD53" s="16"/>
      <c r="AF53" s="16"/>
      <c r="AW53" s="17"/>
      <c r="AX53" s="17"/>
      <c r="AY53" s="17"/>
      <c r="AZ53" s="17"/>
      <c r="BA53" s="17"/>
    </row>
    <row r="54" spans="2:57">
      <c r="B54" s="203" t="s">
        <v>290</v>
      </c>
      <c r="C54" s="166"/>
      <c r="AW54" s="17"/>
      <c r="AX54" s="17"/>
    </row>
    <row r="55" spans="2:57">
      <c r="C55" s="166"/>
      <c r="E55" s="15"/>
      <c r="F55" s="15"/>
      <c r="AJ55" s="16"/>
      <c r="AK55" s="16"/>
      <c r="AW55" s="17"/>
      <c r="AX55" s="17"/>
    </row>
    <row r="56" spans="2:57">
      <c r="C56" s="166"/>
      <c r="E56" s="15"/>
      <c r="AW56" s="17"/>
      <c r="AX56" s="17"/>
    </row>
    <row r="57" spans="2:57">
      <c r="C57" s="166"/>
      <c r="E57" s="15"/>
      <c r="AW57" s="17"/>
      <c r="AX57" s="17"/>
    </row>
    <row r="58" spans="2:57">
      <c r="C58" s="166"/>
      <c r="E58" s="15"/>
      <c r="AW58" s="17"/>
      <c r="AX58" s="17"/>
    </row>
    <row r="59" spans="2:57">
      <c r="C59" s="166"/>
      <c r="E59" s="15"/>
      <c r="AW59" s="17"/>
      <c r="AX59" s="17"/>
    </row>
    <row r="60" spans="2:57">
      <c r="C60" s="166"/>
      <c r="E60" s="15"/>
      <c r="AW60" s="17"/>
      <c r="AX60" s="17"/>
    </row>
    <row r="61" spans="2:57">
      <c r="C61" s="166"/>
      <c r="E61" s="15"/>
      <c r="AW61" s="17"/>
      <c r="AX61" s="17"/>
    </row>
    <row r="62" spans="2:57">
      <c r="C62" s="166"/>
      <c r="AW62" s="17"/>
      <c r="AX62" s="17"/>
    </row>
    <row r="63" spans="2:57">
      <c r="C63" s="166"/>
      <c r="AW63" s="17"/>
      <c r="AX63" s="17"/>
    </row>
    <row r="64" spans="2:57">
      <c r="C64" s="166"/>
      <c r="AW64" s="17"/>
      <c r="AX64" s="17"/>
    </row>
    <row r="65" spans="3:50">
      <c r="C65" s="166"/>
      <c r="AW65" s="17"/>
      <c r="AX65" s="17"/>
    </row>
    <row r="66" spans="3:50">
      <c r="C66" s="166"/>
      <c r="AW66" s="17"/>
      <c r="AX66" s="17"/>
    </row>
    <row r="67" spans="3:50">
      <c r="C67" s="166"/>
      <c r="AW67" s="17"/>
      <c r="AX67" s="17"/>
    </row>
    <row r="68" spans="3:50">
      <c r="C68" s="166"/>
      <c r="AW68" s="17"/>
      <c r="AX68" s="17"/>
    </row>
    <row r="69" spans="3:50">
      <c r="C69" s="166"/>
      <c r="AW69" s="17"/>
      <c r="AX69" s="17"/>
    </row>
    <row r="70" spans="3:50">
      <c r="C70" s="166"/>
      <c r="AW70" s="17"/>
      <c r="AX70" s="17"/>
    </row>
    <row r="71" spans="3:50">
      <c r="C71" s="166"/>
    </row>
    <row r="72" spans="3:50">
      <c r="C72" s="166"/>
    </row>
    <row r="73" spans="3:50">
      <c r="C73" s="166"/>
    </row>
    <row r="74" spans="3:50">
      <c r="C74" s="166"/>
    </row>
    <row r="75" spans="3:50">
      <c r="C75" s="166"/>
    </row>
    <row r="76" spans="3:50">
      <c r="C76" s="166"/>
    </row>
    <row r="77" spans="3:50">
      <c r="C77" s="166"/>
    </row>
    <row r="78" spans="3:50">
      <c r="C78" s="166"/>
    </row>
    <row r="79" spans="3:50">
      <c r="C79" s="166"/>
    </row>
    <row r="80" spans="3:50">
      <c r="C80" s="166"/>
    </row>
    <row r="81" spans="3:3">
      <c r="C81" s="166"/>
    </row>
    <row r="82" spans="3:3">
      <c r="C82" s="166"/>
    </row>
    <row r="83" spans="3:3">
      <c r="C83" s="166"/>
    </row>
    <row r="84" spans="3:3">
      <c r="C84" s="166"/>
    </row>
    <row r="85" spans="3:3">
      <c r="C85" s="166"/>
    </row>
    <row r="86" spans="3:3">
      <c r="C86" s="166"/>
    </row>
    <row r="87" spans="3:3">
      <c r="C87" s="166"/>
    </row>
    <row r="88" spans="3:3">
      <c r="C88" s="166"/>
    </row>
    <row r="89" spans="3:3">
      <c r="C89" s="166"/>
    </row>
    <row r="90" spans="3:3">
      <c r="C90" s="166"/>
    </row>
    <row r="91" spans="3:3">
      <c r="C91" s="166"/>
    </row>
    <row r="92" spans="3:3">
      <c r="C92" s="166"/>
    </row>
    <row r="93" spans="3:3">
      <c r="C93" s="166"/>
    </row>
    <row r="94" spans="3:3">
      <c r="C94" s="166"/>
    </row>
    <row r="95" spans="3:3">
      <c r="C95" s="166"/>
    </row>
    <row r="96" spans="3:3">
      <c r="C96" s="166"/>
    </row>
    <row r="97" spans="3:3">
      <c r="C97" s="166"/>
    </row>
    <row r="98" spans="3:3">
      <c r="C98" s="166"/>
    </row>
    <row r="99" spans="3:3">
      <c r="C99" s="166"/>
    </row>
    <row r="100" spans="3:3">
      <c r="C100" s="166"/>
    </row>
    <row r="101" spans="3:3">
      <c r="C101" s="166"/>
    </row>
    <row r="102" spans="3:3">
      <c r="C102" s="166"/>
    </row>
    <row r="103" spans="3:3">
      <c r="C103" s="166"/>
    </row>
    <row r="104" spans="3:3">
      <c r="C104" s="166"/>
    </row>
    <row r="105" spans="3:3">
      <c r="C105" s="166"/>
    </row>
    <row r="106" spans="3:3">
      <c r="C106" s="166"/>
    </row>
    <row r="107" spans="3:3">
      <c r="C107" s="166"/>
    </row>
    <row r="108" spans="3:3">
      <c r="C108" s="166"/>
    </row>
    <row r="109" spans="3:3">
      <c r="C109" s="166"/>
    </row>
    <row r="110" spans="3:3">
      <c r="C110" s="166"/>
    </row>
    <row r="111" spans="3:3">
      <c r="C111" s="166"/>
    </row>
    <row r="112" spans="3:3">
      <c r="C112" s="166"/>
    </row>
    <row r="113" spans="3:3">
      <c r="C113" s="166"/>
    </row>
    <row r="114" spans="3:3">
      <c r="C114" s="166"/>
    </row>
    <row r="115" spans="3:3">
      <c r="C115" s="166"/>
    </row>
    <row r="116" spans="3:3">
      <c r="C116" s="166"/>
    </row>
    <row r="117" spans="3:3">
      <c r="C117" s="166"/>
    </row>
    <row r="118" spans="3:3">
      <c r="C118" s="166"/>
    </row>
    <row r="119" spans="3:3">
      <c r="C119" s="166"/>
    </row>
    <row r="120" spans="3:3">
      <c r="C120" s="166"/>
    </row>
    <row r="121" spans="3:3">
      <c r="C121" s="166"/>
    </row>
    <row r="122" spans="3:3">
      <c r="C122" s="166"/>
    </row>
    <row r="123" spans="3:3">
      <c r="C123" s="166"/>
    </row>
    <row r="124" spans="3:3">
      <c r="C124" s="166"/>
    </row>
    <row r="125" spans="3:3">
      <c r="C125" s="166"/>
    </row>
    <row r="126" spans="3:3">
      <c r="C126" s="166"/>
    </row>
    <row r="127" spans="3:3">
      <c r="C127" s="166"/>
    </row>
    <row r="128" spans="3:3">
      <c r="C128" s="166"/>
    </row>
    <row r="129" spans="3:3">
      <c r="C129" s="166"/>
    </row>
    <row r="130" spans="3:3">
      <c r="C130" s="166"/>
    </row>
    <row r="131" spans="3:3">
      <c r="C131" s="166"/>
    </row>
    <row r="132" spans="3:3">
      <c r="C132" s="166"/>
    </row>
    <row r="133" spans="3:3">
      <c r="C133" s="166"/>
    </row>
    <row r="134" spans="3:3">
      <c r="C134" s="166"/>
    </row>
    <row r="135" spans="3:3">
      <c r="C135" s="166"/>
    </row>
    <row r="136" spans="3:3">
      <c r="C136" s="166"/>
    </row>
    <row r="137" spans="3:3">
      <c r="C137" s="166"/>
    </row>
    <row r="138" spans="3:3">
      <c r="C138" s="166"/>
    </row>
    <row r="139" spans="3:3">
      <c r="C139" s="166"/>
    </row>
    <row r="140" spans="3:3">
      <c r="C140" s="166"/>
    </row>
    <row r="141" spans="3:3">
      <c r="C141" s="166"/>
    </row>
    <row r="142" spans="3:3">
      <c r="C142" s="166"/>
    </row>
    <row r="143" spans="3:3">
      <c r="C143" s="166"/>
    </row>
    <row r="144" spans="3:3">
      <c r="C144" s="166"/>
    </row>
    <row r="145" spans="3:3">
      <c r="C145" s="166"/>
    </row>
    <row r="146" spans="3:3">
      <c r="C146" s="166"/>
    </row>
    <row r="147" spans="3:3">
      <c r="C147" s="166"/>
    </row>
    <row r="148" spans="3:3">
      <c r="C148" s="166"/>
    </row>
    <row r="149" spans="3:3">
      <c r="C149" s="166"/>
    </row>
    <row r="150" spans="3:3">
      <c r="C150" s="166"/>
    </row>
    <row r="151" spans="3:3">
      <c r="C151" s="166"/>
    </row>
    <row r="152" spans="3:3">
      <c r="C152" s="166"/>
    </row>
    <row r="153" spans="3:3">
      <c r="C153" s="166"/>
    </row>
    <row r="154" spans="3:3">
      <c r="C154" s="166"/>
    </row>
    <row r="155" spans="3:3">
      <c r="C155" s="166"/>
    </row>
    <row r="156" spans="3:3">
      <c r="C156" s="166"/>
    </row>
    <row r="157" spans="3:3">
      <c r="C157" s="166"/>
    </row>
    <row r="158" spans="3:3">
      <c r="C158" s="166"/>
    </row>
    <row r="159" spans="3:3">
      <c r="C159" s="166"/>
    </row>
    <row r="160" spans="3:3">
      <c r="C160" s="166"/>
    </row>
    <row r="161" spans="3:3">
      <c r="C161" s="166"/>
    </row>
    <row r="162" spans="3:3">
      <c r="C162" s="166"/>
    </row>
    <row r="163" spans="3:3">
      <c r="C163" s="166"/>
    </row>
    <row r="164" spans="3:3">
      <c r="C164" s="166"/>
    </row>
    <row r="165" spans="3:3">
      <c r="C165" s="166"/>
    </row>
    <row r="166" spans="3:3">
      <c r="C166" s="166"/>
    </row>
    <row r="167" spans="3:3">
      <c r="C167" s="166"/>
    </row>
    <row r="168" spans="3:3">
      <c r="C168" s="166"/>
    </row>
    <row r="169" spans="3:3">
      <c r="C169" s="166"/>
    </row>
    <row r="170" spans="3:3">
      <c r="C170" s="166"/>
    </row>
    <row r="171" spans="3:3">
      <c r="C171" s="166"/>
    </row>
    <row r="172" spans="3:3">
      <c r="C172" s="166"/>
    </row>
    <row r="173" spans="3:3">
      <c r="C173" s="166"/>
    </row>
    <row r="174" spans="3:3">
      <c r="C174" s="166"/>
    </row>
    <row r="175" spans="3:3">
      <c r="C175" s="166"/>
    </row>
    <row r="176" spans="3:3">
      <c r="C176" s="166"/>
    </row>
    <row r="177" spans="3:3">
      <c r="C177" s="166"/>
    </row>
    <row r="178" spans="3:3">
      <c r="C178" s="166"/>
    </row>
    <row r="179" spans="3:3">
      <c r="C179" s="166"/>
    </row>
    <row r="180" spans="3:3">
      <c r="C180" s="166"/>
    </row>
    <row r="181" spans="3:3">
      <c r="C181" s="166"/>
    </row>
    <row r="182" spans="3:3">
      <c r="C182" s="166"/>
    </row>
    <row r="183" spans="3:3">
      <c r="C183" s="166"/>
    </row>
    <row r="184" spans="3:3">
      <c r="C184" s="166"/>
    </row>
    <row r="185" spans="3:3">
      <c r="C185" s="166"/>
    </row>
    <row r="186" spans="3:3">
      <c r="C186" s="166"/>
    </row>
    <row r="187" spans="3:3">
      <c r="C187" s="166"/>
    </row>
    <row r="188" spans="3:3">
      <c r="C188" s="166"/>
    </row>
    <row r="189" spans="3:3">
      <c r="C189" s="166"/>
    </row>
    <row r="190" spans="3:3">
      <c r="C190" s="166"/>
    </row>
    <row r="191" spans="3:3">
      <c r="C191" s="166"/>
    </row>
    <row r="192" spans="3:3">
      <c r="C192" s="166"/>
    </row>
    <row r="193" spans="3:3">
      <c r="C193" s="166"/>
    </row>
    <row r="194" spans="3:3">
      <c r="C194" s="166"/>
    </row>
    <row r="195" spans="3:3">
      <c r="C195" s="166"/>
    </row>
    <row r="196" spans="3:3">
      <c r="C196" s="166"/>
    </row>
    <row r="197" spans="3:3">
      <c r="C197" s="166"/>
    </row>
    <row r="198" spans="3:3">
      <c r="C198" s="166"/>
    </row>
    <row r="199" spans="3:3">
      <c r="C199" s="166"/>
    </row>
    <row r="200" spans="3:3">
      <c r="C200" s="166"/>
    </row>
    <row r="201" spans="3:3">
      <c r="C201" s="166"/>
    </row>
    <row r="202" spans="3:3">
      <c r="C202" s="166"/>
    </row>
    <row r="203" spans="3:3">
      <c r="C203" s="166"/>
    </row>
    <row r="204" spans="3:3">
      <c r="C204" s="166"/>
    </row>
    <row r="205" spans="3:3">
      <c r="C205" s="166"/>
    </row>
    <row r="206" spans="3:3">
      <c r="C206" s="166"/>
    </row>
    <row r="207" spans="3:3">
      <c r="C207" s="166"/>
    </row>
    <row r="208" spans="3:3">
      <c r="C208" s="166"/>
    </row>
    <row r="209" spans="3:3">
      <c r="C209" s="166"/>
    </row>
    <row r="210" spans="3:3">
      <c r="C210" s="166"/>
    </row>
    <row r="211" spans="3:3">
      <c r="C211" s="166"/>
    </row>
    <row r="212" spans="3:3">
      <c r="C212" s="166"/>
    </row>
    <row r="213" spans="3:3">
      <c r="C213" s="166"/>
    </row>
    <row r="214" spans="3:3">
      <c r="C214" s="166"/>
    </row>
    <row r="215" spans="3:3">
      <c r="C215" s="166"/>
    </row>
    <row r="216" spans="3:3">
      <c r="C216" s="166"/>
    </row>
    <row r="217" spans="3:3">
      <c r="C217" s="166"/>
    </row>
    <row r="218" spans="3:3">
      <c r="C218" s="166"/>
    </row>
    <row r="219" spans="3:3">
      <c r="C219" s="166"/>
    </row>
    <row r="220" spans="3:3">
      <c r="C220" s="166"/>
    </row>
    <row r="221" spans="3:3">
      <c r="C221" s="166"/>
    </row>
    <row r="222" spans="3:3">
      <c r="C222" s="166"/>
    </row>
    <row r="223" spans="3:3">
      <c r="C223" s="166"/>
    </row>
    <row r="224" spans="3:3">
      <c r="C224" s="166"/>
    </row>
    <row r="225" spans="3:3">
      <c r="C225" s="166"/>
    </row>
    <row r="226" spans="3:3">
      <c r="C226" s="166"/>
    </row>
    <row r="227" spans="3:3">
      <c r="C227" s="166"/>
    </row>
    <row r="228" spans="3:3">
      <c r="C228" s="166"/>
    </row>
    <row r="229" spans="3:3">
      <c r="C229" s="166"/>
    </row>
    <row r="230" spans="3:3">
      <c r="C230" s="166"/>
    </row>
    <row r="231" spans="3:3">
      <c r="C231" s="166"/>
    </row>
    <row r="232" spans="3:3">
      <c r="C232" s="166"/>
    </row>
    <row r="233" spans="3:3">
      <c r="C233" s="166"/>
    </row>
    <row r="234" spans="3:3">
      <c r="C234" s="166"/>
    </row>
    <row r="235" spans="3:3">
      <c r="C235" s="166"/>
    </row>
    <row r="236" spans="3:3">
      <c r="C236" s="166"/>
    </row>
    <row r="237" spans="3:3">
      <c r="C237" s="166"/>
    </row>
    <row r="238" spans="3:3">
      <c r="C238" s="166"/>
    </row>
    <row r="239" spans="3:3">
      <c r="C239" s="166"/>
    </row>
    <row r="240" spans="3:3">
      <c r="C240" s="166"/>
    </row>
    <row r="241" spans="3:3">
      <c r="C241" s="166"/>
    </row>
    <row r="242" spans="3:3">
      <c r="C242" s="166"/>
    </row>
    <row r="243" spans="3:3">
      <c r="C243" s="166"/>
    </row>
    <row r="244" spans="3:3">
      <c r="C244" s="166"/>
    </row>
    <row r="245" spans="3:3">
      <c r="C245" s="166"/>
    </row>
    <row r="246" spans="3:3">
      <c r="C246" s="166"/>
    </row>
    <row r="247" spans="3:3">
      <c r="C247" s="166"/>
    </row>
    <row r="248" spans="3:3">
      <c r="C248" s="166"/>
    </row>
    <row r="249" spans="3:3">
      <c r="C249" s="166"/>
    </row>
    <row r="250" spans="3:3">
      <c r="C250" s="166"/>
    </row>
    <row r="251" spans="3:3">
      <c r="C251" s="166"/>
    </row>
    <row r="252" spans="3:3">
      <c r="C252" s="166"/>
    </row>
    <row r="253" spans="3:3">
      <c r="C253" s="166"/>
    </row>
    <row r="254" spans="3:3">
      <c r="C254" s="166"/>
    </row>
    <row r="255" spans="3:3">
      <c r="C255" s="166"/>
    </row>
    <row r="256" spans="3:3">
      <c r="C256" s="166"/>
    </row>
    <row r="257" spans="3:3">
      <c r="C257" s="166"/>
    </row>
    <row r="258" spans="3:3">
      <c r="C258" s="166"/>
    </row>
    <row r="259" spans="3:3">
      <c r="C259" s="166"/>
    </row>
    <row r="260" spans="3:3">
      <c r="C260" s="166"/>
    </row>
    <row r="261" spans="3:3">
      <c r="C261" s="166"/>
    </row>
    <row r="262" spans="3:3">
      <c r="C262" s="166"/>
    </row>
    <row r="263" spans="3:3">
      <c r="C263" s="166"/>
    </row>
    <row r="264" spans="3:3">
      <c r="C264" s="166"/>
    </row>
    <row r="265" spans="3:3">
      <c r="C265" s="166"/>
    </row>
    <row r="266" spans="3:3">
      <c r="C266" s="166"/>
    </row>
    <row r="267" spans="3:3">
      <c r="C267" s="166"/>
    </row>
    <row r="268" spans="3:3">
      <c r="C268" s="166"/>
    </row>
    <row r="269" spans="3:3">
      <c r="C269" s="166"/>
    </row>
    <row r="270" spans="3:3">
      <c r="C270" s="166"/>
    </row>
    <row r="271" spans="3:3">
      <c r="C271" s="166"/>
    </row>
    <row r="272" spans="3:3">
      <c r="C272" s="166"/>
    </row>
    <row r="273" spans="3:3">
      <c r="C273" s="166"/>
    </row>
    <row r="274" spans="3:3">
      <c r="C274" s="166"/>
    </row>
    <row r="275" spans="3:3">
      <c r="C275" s="166"/>
    </row>
    <row r="276" spans="3:3">
      <c r="C276" s="166"/>
    </row>
    <row r="277" spans="3:3">
      <c r="C277" s="166"/>
    </row>
    <row r="278" spans="3:3">
      <c r="C278" s="166"/>
    </row>
    <row r="279" spans="3:3">
      <c r="C279" s="166"/>
    </row>
    <row r="280" spans="3:3">
      <c r="C280" s="166"/>
    </row>
    <row r="281" spans="3:3">
      <c r="C281" s="166"/>
    </row>
    <row r="282" spans="3:3">
      <c r="C282" s="166"/>
    </row>
    <row r="283" spans="3:3">
      <c r="C283" s="166"/>
    </row>
    <row r="284" spans="3:3">
      <c r="C284" s="166"/>
    </row>
    <row r="285" spans="3:3">
      <c r="C285" s="166"/>
    </row>
    <row r="286" spans="3:3">
      <c r="C286" s="166"/>
    </row>
    <row r="287" spans="3:3">
      <c r="C287" s="166"/>
    </row>
    <row r="288" spans="3:3">
      <c r="C288" s="166"/>
    </row>
    <row r="289" spans="3:3">
      <c r="C289" s="166"/>
    </row>
    <row r="290" spans="3:3">
      <c r="C290" s="166"/>
    </row>
    <row r="291" spans="3:3">
      <c r="C291" s="166"/>
    </row>
    <row r="292" spans="3:3">
      <c r="C292" s="166"/>
    </row>
    <row r="293" spans="3:3">
      <c r="C293" s="166"/>
    </row>
    <row r="294" spans="3:3">
      <c r="C294" s="166"/>
    </row>
    <row r="295" spans="3:3">
      <c r="C295" s="166"/>
    </row>
    <row r="296" spans="3:3">
      <c r="C296" s="166"/>
    </row>
    <row r="297" spans="3:3">
      <c r="C297" s="166"/>
    </row>
    <row r="298" spans="3:3">
      <c r="C298" s="166"/>
    </row>
    <row r="299" spans="3:3">
      <c r="C299" s="166"/>
    </row>
    <row r="300" spans="3:3">
      <c r="C300" s="166"/>
    </row>
    <row r="301" spans="3:3">
      <c r="C301" s="166"/>
    </row>
    <row r="302" spans="3:3">
      <c r="C302" s="166"/>
    </row>
    <row r="303" spans="3:3">
      <c r="C303" s="166"/>
    </row>
    <row r="304" spans="3:3">
      <c r="C304" s="166"/>
    </row>
    <row r="305" spans="3:3">
      <c r="C305" s="166"/>
    </row>
    <row r="306" spans="3:3">
      <c r="C306" s="166"/>
    </row>
    <row r="307" spans="3:3">
      <c r="C307" s="166"/>
    </row>
    <row r="308" spans="3:3">
      <c r="C308" s="166"/>
    </row>
    <row r="309" spans="3:3">
      <c r="C309" s="166"/>
    </row>
    <row r="310" spans="3:3">
      <c r="C310" s="166"/>
    </row>
    <row r="311" spans="3:3">
      <c r="C311" s="166"/>
    </row>
    <row r="312" spans="3:3">
      <c r="C312" s="166"/>
    </row>
    <row r="313" spans="3:3">
      <c r="C313" s="166"/>
    </row>
    <row r="314" spans="3:3">
      <c r="C314" s="166"/>
    </row>
    <row r="315" spans="3:3">
      <c r="C315" s="166"/>
    </row>
    <row r="316" spans="3:3">
      <c r="C316" s="166"/>
    </row>
    <row r="317" spans="3:3">
      <c r="C317" s="166"/>
    </row>
    <row r="318" spans="3:3">
      <c r="C318" s="166"/>
    </row>
    <row r="319" spans="3:3">
      <c r="C319" s="166"/>
    </row>
    <row r="320" spans="3:3">
      <c r="C320" s="166"/>
    </row>
    <row r="321" spans="3:3">
      <c r="C321" s="166"/>
    </row>
    <row r="322" spans="3:3">
      <c r="C322" s="166"/>
    </row>
    <row r="323" spans="3:3">
      <c r="C323" s="166"/>
    </row>
    <row r="324" spans="3:3">
      <c r="C324" s="166"/>
    </row>
    <row r="325" spans="3:3">
      <c r="C325" s="166"/>
    </row>
    <row r="326" spans="3:3">
      <c r="C326" s="166"/>
    </row>
    <row r="327" spans="3:3">
      <c r="C327" s="166"/>
    </row>
    <row r="328" spans="3:3">
      <c r="C328" s="166"/>
    </row>
    <row r="329" spans="3:3">
      <c r="C329" s="166"/>
    </row>
    <row r="330" spans="3:3">
      <c r="C330" s="166"/>
    </row>
    <row r="331" spans="3:3">
      <c r="C331" s="166"/>
    </row>
    <row r="332" spans="3:3">
      <c r="C332" s="166"/>
    </row>
    <row r="333" spans="3:3">
      <c r="C333" s="166"/>
    </row>
    <row r="334" spans="3:3">
      <c r="C334" s="166"/>
    </row>
    <row r="335" spans="3:3">
      <c r="C335" s="166"/>
    </row>
    <row r="336" spans="3:3">
      <c r="C336" s="166"/>
    </row>
    <row r="337" spans="3:3">
      <c r="C337" s="166"/>
    </row>
    <row r="338" spans="3:3">
      <c r="C338" s="166"/>
    </row>
    <row r="339" spans="3:3">
      <c r="C339" s="166"/>
    </row>
    <row r="340" spans="3:3">
      <c r="C340" s="166"/>
    </row>
    <row r="341" spans="3:3">
      <c r="C341" s="166"/>
    </row>
    <row r="342" spans="3:3">
      <c r="C342" s="166"/>
    </row>
    <row r="343" spans="3:3">
      <c r="C343" s="166"/>
    </row>
    <row r="344" spans="3:3">
      <c r="C344" s="166"/>
    </row>
    <row r="345" spans="3:3">
      <c r="C345" s="166"/>
    </row>
    <row r="346" spans="3:3">
      <c r="C346" s="166"/>
    </row>
    <row r="347" spans="3:3">
      <c r="C347" s="166"/>
    </row>
    <row r="348" spans="3:3">
      <c r="C348" s="166"/>
    </row>
    <row r="349" spans="3:3">
      <c r="C349" s="166"/>
    </row>
    <row r="350" spans="3:3">
      <c r="C350" s="166"/>
    </row>
    <row r="351" spans="3:3">
      <c r="C351" s="166"/>
    </row>
    <row r="352" spans="3:3">
      <c r="C352" s="166"/>
    </row>
    <row r="353" spans="3:3">
      <c r="C353" s="166"/>
    </row>
    <row r="354" spans="3:3">
      <c r="C354" s="166"/>
    </row>
    <row r="355" spans="3:3">
      <c r="C355" s="166"/>
    </row>
    <row r="356" spans="3:3">
      <c r="C356" s="166"/>
    </row>
    <row r="357" spans="3:3">
      <c r="C357" s="166"/>
    </row>
    <row r="358" spans="3:3">
      <c r="C358" s="166"/>
    </row>
    <row r="359" spans="3:3">
      <c r="C359" s="166"/>
    </row>
    <row r="360" spans="3:3">
      <c r="C360" s="166"/>
    </row>
    <row r="361" spans="3:3">
      <c r="C361" s="166"/>
    </row>
    <row r="362" spans="3:3">
      <c r="C362" s="166"/>
    </row>
    <row r="363" spans="3:3">
      <c r="C363" s="166"/>
    </row>
    <row r="364" spans="3:3">
      <c r="C364" s="166"/>
    </row>
    <row r="365" spans="3:3">
      <c r="C365" s="166"/>
    </row>
    <row r="366" spans="3:3">
      <c r="C366" s="166"/>
    </row>
    <row r="367" spans="3:3">
      <c r="C367" s="166"/>
    </row>
    <row r="368" spans="3:3">
      <c r="C368" s="166"/>
    </row>
    <row r="369" spans="3:3">
      <c r="C369" s="166"/>
    </row>
    <row r="370" spans="3:3">
      <c r="C370" s="166"/>
    </row>
    <row r="371" spans="3:3">
      <c r="C371" s="166"/>
    </row>
    <row r="372" spans="3:3">
      <c r="C372" s="166"/>
    </row>
    <row r="373" spans="3:3">
      <c r="C373" s="166"/>
    </row>
    <row r="374" spans="3:3">
      <c r="C374" s="166"/>
    </row>
    <row r="375" spans="3:3">
      <c r="C375" s="166"/>
    </row>
    <row r="376" spans="3:3">
      <c r="C376" s="166"/>
    </row>
    <row r="377" spans="3:3">
      <c r="C377" s="166"/>
    </row>
    <row r="378" spans="3:3">
      <c r="C378" s="166"/>
    </row>
    <row r="379" spans="3:3">
      <c r="C379" s="166"/>
    </row>
    <row r="380" spans="3:3">
      <c r="C380" s="166"/>
    </row>
    <row r="381" spans="3:3">
      <c r="C381" s="166"/>
    </row>
    <row r="382" spans="3:3">
      <c r="C382" s="166"/>
    </row>
    <row r="383" spans="3:3">
      <c r="C383" s="166"/>
    </row>
    <row r="384" spans="3:3">
      <c r="C384" s="166"/>
    </row>
    <row r="385" spans="3:3">
      <c r="C385" s="166"/>
    </row>
    <row r="386" spans="3:3">
      <c r="C386" s="166"/>
    </row>
    <row r="387" spans="3:3">
      <c r="C387" s="166"/>
    </row>
    <row r="388" spans="3:3">
      <c r="C388" s="166"/>
    </row>
    <row r="389" spans="3:3">
      <c r="C389" s="166"/>
    </row>
    <row r="390" spans="3:3">
      <c r="C390" s="166"/>
    </row>
    <row r="391" spans="3:3">
      <c r="C391" s="166"/>
    </row>
    <row r="392" spans="3:3">
      <c r="C392" s="166"/>
    </row>
    <row r="393" spans="3:3">
      <c r="C393" s="166"/>
    </row>
    <row r="394" spans="3:3">
      <c r="C394" s="166"/>
    </row>
    <row r="395" spans="3:3">
      <c r="C395" s="166"/>
    </row>
    <row r="396" spans="3:3">
      <c r="C396" s="166"/>
    </row>
    <row r="397" spans="3:3">
      <c r="C397" s="166"/>
    </row>
    <row r="398" spans="3:3">
      <c r="C398" s="166"/>
    </row>
    <row r="399" spans="3:3">
      <c r="C399" s="166"/>
    </row>
    <row r="400" spans="3:3">
      <c r="C400" s="166"/>
    </row>
    <row r="401" spans="3:3">
      <c r="C401" s="166"/>
    </row>
    <row r="402" spans="3:3">
      <c r="C402" s="166"/>
    </row>
    <row r="403" spans="3:3">
      <c r="C403" s="166"/>
    </row>
    <row r="404" spans="3:3">
      <c r="C404" s="166"/>
    </row>
    <row r="405" spans="3:3">
      <c r="C405" s="166"/>
    </row>
    <row r="406" spans="3:3">
      <c r="C406" s="166"/>
    </row>
    <row r="407" spans="3:3">
      <c r="C407" s="166"/>
    </row>
    <row r="408" spans="3:3">
      <c r="C408" s="166"/>
    </row>
    <row r="409" spans="3:3">
      <c r="C409" s="166"/>
    </row>
    <row r="410" spans="3:3">
      <c r="C410" s="166"/>
    </row>
    <row r="411" spans="3:3">
      <c r="C411" s="166"/>
    </row>
    <row r="412" spans="3:3">
      <c r="C412" s="166"/>
    </row>
    <row r="413" spans="3:3">
      <c r="C413" s="166"/>
    </row>
    <row r="414" spans="3:3">
      <c r="C414" s="166"/>
    </row>
    <row r="415" spans="3:3">
      <c r="C415" s="166"/>
    </row>
    <row r="416" spans="3:3">
      <c r="C416" s="166"/>
    </row>
    <row r="417" spans="3:3">
      <c r="C417" s="166"/>
    </row>
    <row r="418" spans="3:3">
      <c r="C418" s="166"/>
    </row>
    <row r="419" spans="3:3">
      <c r="C419" s="166"/>
    </row>
    <row r="420" spans="3:3">
      <c r="C420" s="166"/>
    </row>
    <row r="421" spans="3:3">
      <c r="C421" s="166"/>
    </row>
    <row r="422" spans="3:3">
      <c r="C422" s="166"/>
    </row>
    <row r="423" spans="3:3">
      <c r="C423" s="166"/>
    </row>
    <row r="424" spans="3:3">
      <c r="C424" s="166"/>
    </row>
    <row r="425" spans="3:3">
      <c r="C425" s="166"/>
    </row>
    <row r="426" spans="3:3">
      <c r="C426" s="166"/>
    </row>
    <row r="427" spans="3:3">
      <c r="C427" s="166"/>
    </row>
    <row r="428" spans="3:3">
      <c r="C428" s="166"/>
    </row>
    <row r="429" spans="3:3">
      <c r="C429" s="166"/>
    </row>
    <row r="430" spans="3:3">
      <c r="C430" s="166"/>
    </row>
    <row r="431" spans="3:3">
      <c r="C431" s="166"/>
    </row>
    <row r="432" spans="3:3">
      <c r="C432" s="166"/>
    </row>
    <row r="433" spans="3:3">
      <c r="C433" s="166"/>
    </row>
    <row r="434" spans="3:3">
      <c r="C434" s="166"/>
    </row>
    <row r="435" spans="3:3">
      <c r="C435" s="166"/>
    </row>
    <row r="436" spans="3:3">
      <c r="C436" s="166"/>
    </row>
    <row r="437" spans="3:3">
      <c r="C437" s="166"/>
    </row>
    <row r="438" spans="3:3">
      <c r="C438" s="166"/>
    </row>
    <row r="439" spans="3:3">
      <c r="C439" s="166"/>
    </row>
    <row r="440" spans="3:3">
      <c r="C440" s="166"/>
    </row>
    <row r="441" spans="3:3">
      <c r="C441" s="166"/>
    </row>
    <row r="442" spans="3:3">
      <c r="C442" s="166"/>
    </row>
    <row r="443" spans="3:3">
      <c r="C443" s="166"/>
    </row>
    <row r="444" spans="3:3">
      <c r="C444" s="166"/>
    </row>
    <row r="445" spans="3:3">
      <c r="C445" s="166"/>
    </row>
    <row r="446" spans="3:3">
      <c r="C446" s="166"/>
    </row>
    <row r="447" spans="3:3">
      <c r="C447" s="166"/>
    </row>
    <row r="448" spans="3:3">
      <c r="C448" s="166"/>
    </row>
    <row r="449" spans="3:3">
      <c r="C449" s="166"/>
    </row>
    <row r="450" spans="3:3">
      <c r="C450" s="166"/>
    </row>
    <row r="451" spans="3:3">
      <c r="C451" s="166"/>
    </row>
    <row r="452" spans="3:3">
      <c r="C452" s="166"/>
    </row>
    <row r="453" spans="3:3">
      <c r="C453" s="166"/>
    </row>
    <row r="454" spans="3:3">
      <c r="C454" s="166"/>
    </row>
    <row r="455" spans="3:3">
      <c r="C455" s="166"/>
    </row>
    <row r="456" spans="3:3">
      <c r="C456" s="166"/>
    </row>
    <row r="457" spans="3:3">
      <c r="C457" s="166"/>
    </row>
    <row r="458" spans="3:3">
      <c r="C458" s="166"/>
    </row>
    <row r="459" spans="3:3">
      <c r="C459" s="166"/>
    </row>
    <row r="460" spans="3:3">
      <c r="C460" s="166"/>
    </row>
    <row r="461" spans="3:3">
      <c r="C461" s="166"/>
    </row>
    <row r="462" spans="3:3">
      <c r="C462" s="166"/>
    </row>
    <row r="463" spans="3:3">
      <c r="C463" s="166"/>
    </row>
    <row r="464" spans="3:3">
      <c r="C464" s="166"/>
    </row>
    <row r="465" spans="3:3">
      <c r="C465" s="166"/>
    </row>
    <row r="466" spans="3:3">
      <c r="C466" s="166"/>
    </row>
    <row r="467" spans="3:3">
      <c r="C467" s="166"/>
    </row>
    <row r="468" spans="3:3">
      <c r="C468" s="166"/>
    </row>
    <row r="469" spans="3:3">
      <c r="C469" s="166"/>
    </row>
    <row r="470" spans="3:3">
      <c r="C470" s="166"/>
    </row>
    <row r="471" spans="3:3">
      <c r="C471" s="166"/>
    </row>
    <row r="472" spans="3:3">
      <c r="C472" s="166"/>
    </row>
    <row r="473" spans="3:3">
      <c r="C473" s="166"/>
    </row>
    <row r="474" spans="3:3">
      <c r="C474" s="166"/>
    </row>
    <row r="475" spans="3:3">
      <c r="C475" s="166"/>
    </row>
    <row r="476" spans="3:3">
      <c r="C476" s="166"/>
    </row>
    <row r="477" spans="3:3">
      <c r="C477" s="166"/>
    </row>
    <row r="478" spans="3:3">
      <c r="C478" s="166"/>
    </row>
    <row r="479" spans="3:3">
      <c r="C479" s="166"/>
    </row>
    <row r="480" spans="3:3">
      <c r="C480" s="166"/>
    </row>
    <row r="481" spans="3:3">
      <c r="C481" s="166"/>
    </row>
    <row r="482" spans="3:3">
      <c r="C482" s="166"/>
    </row>
    <row r="483" spans="3:3">
      <c r="C483" s="166"/>
    </row>
    <row r="484" spans="3:3">
      <c r="C484" s="166"/>
    </row>
    <row r="485" spans="3:3">
      <c r="C485" s="166"/>
    </row>
    <row r="486" spans="3:3">
      <c r="C486" s="166"/>
    </row>
    <row r="487" spans="3:3">
      <c r="C487" s="166"/>
    </row>
    <row r="488" spans="3:3">
      <c r="C488" s="166"/>
    </row>
    <row r="489" spans="3:3">
      <c r="C489" s="166"/>
    </row>
    <row r="490" spans="3:3">
      <c r="C490" s="166"/>
    </row>
    <row r="491" spans="3:3">
      <c r="C491" s="166"/>
    </row>
    <row r="492" spans="3:3">
      <c r="C492" s="166"/>
    </row>
    <row r="493" spans="3:3">
      <c r="C493" s="166"/>
    </row>
    <row r="494" spans="3:3">
      <c r="C494" s="166"/>
    </row>
    <row r="495" spans="3:3">
      <c r="C495" s="166"/>
    </row>
    <row r="496" spans="3:3">
      <c r="C496" s="166"/>
    </row>
    <row r="497" spans="3:3">
      <c r="C497" s="166"/>
    </row>
    <row r="498" spans="3:3">
      <c r="C498" s="166"/>
    </row>
    <row r="499" spans="3:3">
      <c r="C499" s="166"/>
    </row>
    <row r="500" spans="3:3">
      <c r="C500" s="166"/>
    </row>
    <row r="501" spans="3:3">
      <c r="C501" s="166"/>
    </row>
    <row r="502" spans="3:3">
      <c r="C502" s="166"/>
    </row>
    <row r="503" spans="3:3">
      <c r="C503" s="166"/>
    </row>
    <row r="504" spans="3:3">
      <c r="C504" s="166"/>
    </row>
    <row r="505" spans="3:3">
      <c r="C505" s="166"/>
    </row>
    <row r="506" spans="3:3">
      <c r="C506" s="166"/>
    </row>
    <row r="507" spans="3:3">
      <c r="C507" s="166"/>
    </row>
    <row r="508" spans="3:3">
      <c r="C508" s="166"/>
    </row>
    <row r="509" spans="3:3">
      <c r="C509" s="166"/>
    </row>
    <row r="510" spans="3:3">
      <c r="C510" s="166"/>
    </row>
    <row r="511" spans="3:3">
      <c r="C511" s="166"/>
    </row>
    <row r="512" spans="3:3">
      <c r="C512" s="166"/>
    </row>
    <row r="513" spans="3:3">
      <c r="C513" s="166"/>
    </row>
    <row r="514" spans="3:3">
      <c r="C514" s="166"/>
    </row>
    <row r="515" spans="3:3">
      <c r="C515" s="166"/>
    </row>
    <row r="516" spans="3:3">
      <c r="C516" s="166"/>
    </row>
    <row r="517" spans="3:3">
      <c r="C517" s="166"/>
    </row>
    <row r="518" spans="3:3">
      <c r="C518" s="166"/>
    </row>
    <row r="519" spans="3:3">
      <c r="C519" s="166"/>
    </row>
    <row r="520" spans="3:3">
      <c r="C520" s="166"/>
    </row>
    <row r="521" spans="3:3">
      <c r="C521" s="166"/>
    </row>
    <row r="522" spans="3:3">
      <c r="C522" s="166"/>
    </row>
    <row r="523" spans="3:3">
      <c r="C523" s="166"/>
    </row>
    <row r="524" spans="3:3">
      <c r="C524" s="166"/>
    </row>
    <row r="525" spans="3:3">
      <c r="C525" s="166"/>
    </row>
    <row r="526" spans="3:3">
      <c r="C526" s="166"/>
    </row>
    <row r="527" spans="3:3">
      <c r="C527" s="166"/>
    </row>
    <row r="528" spans="3:3">
      <c r="C528" s="166"/>
    </row>
    <row r="529" spans="3:3">
      <c r="C529" s="166"/>
    </row>
    <row r="530" spans="3:3">
      <c r="C530" s="166"/>
    </row>
    <row r="531" spans="3:3">
      <c r="C531" s="166"/>
    </row>
    <row r="532" spans="3:3">
      <c r="C532" s="166"/>
    </row>
    <row r="533" spans="3:3">
      <c r="C533" s="166"/>
    </row>
    <row r="534" spans="3:3">
      <c r="C534" s="166"/>
    </row>
    <row r="535" spans="3:3">
      <c r="C535" s="166"/>
    </row>
    <row r="536" spans="3:3">
      <c r="C536" s="166"/>
    </row>
    <row r="537" spans="3:3">
      <c r="C537" s="166"/>
    </row>
    <row r="538" spans="3:3">
      <c r="C538" s="166"/>
    </row>
    <row r="539" spans="3:3">
      <c r="C539" s="166"/>
    </row>
    <row r="540" spans="3:3">
      <c r="C540" s="166"/>
    </row>
    <row r="541" spans="3:3">
      <c r="C541" s="166"/>
    </row>
    <row r="542" spans="3:3">
      <c r="C542" s="166"/>
    </row>
    <row r="543" spans="3:3">
      <c r="C543" s="166"/>
    </row>
    <row r="544" spans="3:3">
      <c r="C544" s="166"/>
    </row>
    <row r="545" spans="3:3">
      <c r="C545" s="166"/>
    </row>
    <row r="546" spans="3:3">
      <c r="C546" s="166"/>
    </row>
    <row r="547" spans="3:3">
      <c r="C547" s="166"/>
    </row>
    <row r="548" spans="3:3">
      <c r="C548" s="166"/>
    </row>
    <row r="549" spans="3:3">
      <c r="C549" s="166"/>
    </row>
    <row r="550" spans="3:3">
      <c r="C550" s="166"/>
    </row>
    <row r="551" spans="3:3">
      <c r="C551" s="166"/>
    </row>
    <row r="552" spans="3:3">
      <c r="C552" s="166"/>
    </row>
    <row r="553" spans="3:3">
      <c r="C553" s="166"/>
    </row>
    <row r="554" spans="3:3">
      <c r="C554" s="166"/>
    </row>
    <row r="555" spans="3:3">
      <c r="C555" s="166"/>
    </row>
    <row r="556" spans="3:3">
      <c r="C556" s="166"/>
    </row>
    <row r="557" spans="3:3">
      <c r="C557" s="166"/>
    </row>
    <row r="558" spans="3:3">
      <c r="C558" s="166"/>
    </row>
    <row r="559" spans="3:3">
      <c r="C559" s="166"/>
    </row>
    <row r="560" spans="3:3">
      <c r="C560" s="166"/>
    </row>
    <row r="561" spans="3:3">
      <c r="C561" s="166"/>
    </row>
    <row r="562" spans="3:3">
      <c r="C562" s="166"/>
    </row>
    <row r="563" spans="3:3">
      <c r="C563" s="166"/>
    </row>
    <row r="564" spans="3:3">
      <c r="C564" s="166"/>
    </row>
    <row r="565" spans="3:3">
      <c r="C565" s="166"/>
    </row>
    <row r="566" spans="3:3">
      <c r="C566" s="166"/>
    </row>
    <row r="567" spans="3:3">
      <c r="C567" s="166"/>
    </row>
    <row r="568" spans="3:3">
      <c r="C568" s="166"/>
    </row>
    <row r="569" spans="3:3">
      <c r="C569" s="166"/>
    </row>
    <row r="570" spans="3:3">
      <c r="C570" s="166"/>
    </row>
    <row r="571" spans="3:3">
      <c r="C571" s="166"/>
    </row>
    <row r="572" spans="3:3">
      <c r="C572" s="166"/>
    </row>
    <row r="573" spans="3:3">
      <c r="C573" s="166"/>
    </row>
    <row r="574" spans="3:3">
      <c r="C574" s="166"/>
    </row>
    <row r="575" spans="3:3">
      <c r="C575" s="166"/>
    </row>
    <row r="576" spans="3:3">
      <c r="C576" s="166"/>
    </row>
    <row r="577" spans="3:3">
      <c r="C577" s="166"/>
    </row>
    <row r="578" spans="3:3">
      <c r="C578" s="166"/>
    </row>
    <row r="579" spans="3:3">
      <c r="C579" s="166"/>
    </row>
    <row r="580" spans="3:3">
      <c r="C580" s="166"/>
    </row>
    <row r="581" spans="3:3">
      <c r="C581" s="166"/>
    </row>
    <row r="582" spans="3:3">
      <c r="C582" s="166"/>
    </row>
    <row r="583" spans="3:3">
      <c r="C583" s="166"/>
    </row>
    <row r="584" spans="3:3">
      <c r="C584" s="166"/>
    </row>
    <row r="585" spans="3:3">
      <c r="C585" s="166"/>
    </row>
    <row r="586" spans="3:3">
      <c r="C586" s="166"/>
    </row>
    <row r="587" spans="3:3">
      <c r="C587" s="166"/>
    </row>
    <row r="588" spans="3:3">
      <c r="C588" s="166"/>
    </row>
    <row r="589" spans="3:3">
      <c r="C589" s="166"/>
    </row>
    <row r="590" spans="3:3">
      <c r="C590" s="166"/>
    </row>
    <row r="591" spans="3:3">
      <c r="C591" s="166"/>
    </row>
    <row r="592" spans="3:3">
      <c r="C592" s="166"/>
    </row>
    <row r="593" spans="3:3">
      <c r="C593" s="166"/>
    </row>
    <row r="594" spans="3:3">
      <c r="C594" s="166"/>
    </row>
    <row r="595" spans="3:3">
      <c r="C595" s="166"/>
    </row>
    <row r="596" spans="3:3">
      <c r="C596" s="166"/>
    </row>
    <row r="597" spans="3:3">
      <c r="C597" s="166"/>
    </row>
    <row r="598" spans="3:3">
      <c r="C598" s="166"/>
    </row>
    <row r="599" spans="3:3">
      <c r="C599" s="166"/>
    </row>
    <row r="600" spans="3:3">
      <c r="C600" s="166"/>
    </row>
    <row r="601" spans="3:3">
      <c r="C601" s="166"/>
    </row>
    <row r="602" spans="3:3">
      <c r="C602" s="166"/>
    </row>
    <row r="603" spans="3:3">
      <c r="C603" s="166"/>
    </row>
    <row r="604" spans="3:3">
      <c r="C604" s="166"/>
    </row>
    <row r="605" spans="3:3">
      <c r="C605" s="166"/>
    </row>
    <row r="606" spans="3:3">
      <c r="C606" s="166"/>
    </row>
    <row r="607" spans="3:3">
      <c r="C607" s="166"/>
    </row>
    <row r="608" spans="3:3">
      <c r="C608" s="166"/>
    </row>
    <row r="609" spans="3:3">
      <c r="C609" s="166"/>
    </row>
    <row r="610" spans="3:3">
      <c r="C610" s="166"/>
    </row>
    <row r="611" spans="3:3">
      <c r="C611" s="166"/>
    </row>
    <row r="612" spans="3:3">
      <c r="C612" s="166"/>
    </row>
    <row r="613" spans="3:3">
      <c r="C613" s="166"/>
    </row>
    <row r="614" spans="3:3">
      <c r="C614" s="166"/>
    </row>
    <row r="615" spans="3:3">
      <c r="C615" s="166"/>
    </row>
    <row r="616" spans="3:3">
      <c r="C616" s="166"/>
    </row>
    <row r="617" spans="3:3">
      <c r="C617" s="166"/>
    </row>
    <row r="618" spans="3:3">
      <c r="C618" s="166"/>
    </row>
    <row r="619" spans="3:3">
      <c r="C619" s="166"/>
    </row>
    <row r="620" spans="3:3">
      <c r="C620" s="166"/>
    </row>
    <row r="621" spans="3:3">
      <c r="C621" s="166"/>
    </row>
    <row r="622" spans="3:3">
      <c r="C622" s="166"/>
    </row>
    <row r="623" spans="3:3">
      <c r="C623" s="166"/>
    </row>
    <row r="624" spans="3:3">
      <c r="C624" s="166"/>
    </row>
    <row r="625" spans="3:3">
      <c r="C625" s="166"/>
    </row>
    <row r="626" spans="3:3">
      <c r="C626" s="166"/>
    </row>
    <row r="627" spans="3:3">
      <c r="C627" s="166"/>
    </row>
    <row r="628" spans="3:3">
      <c r="C628" s="166"/>
    </row>
    <row r="629" spans="3:3">
      <c r="C629" s="166"/>
    </row>
    <row r="630" spans="3:3">
      <c r="C630" s="166"/>
    </row>
    <row r="631" spans="3:3">
      <c r="C631" s="166"/>
    </row>
    <row r="632" spans="3:3">
      <c r="C632" s="166"/>
    </row>
    <row r="633" spans="3:3">
      <c r="C633" s="166"/>
    </row>
    <row r="634" spans="3:3">
      <c r="C634" s="166"/>
    </row>
    <row r="635" spans="3:3">
      <c r="C635" s="166"/>
    </row>
    <row r="636" spans="3:3">
      <c r="C636" s="166"/>
    </row>
    <row r="637" spans="3:3">
      <c r="C637" s="166"/>
    </row>
    <row r="638" spans="3:3">
      <c r="C638" s="166"/>
    </row>
    <row r="639" spans="3:3">
      <c r="C639" s="166"/>
    </row>
    <row r="640" spans="3:3">
      <c r="C640" s="166"/>
    </row>
    <row r="641" spans="3:3">
      <c r="C641" s="166"/>
    </row>
    <row r="642" spans="3:3">
      <c r="C642" s="166"/>
    </row>
    <row r="643" spans="3:3">
      <c r="C643" s="166"/>
    </row>
    <row r="644" spans="3:3">
      <c r="C644" s="166"/>
    </row>
    <row r="645" spans="3:3">
      <c r="C645" s="166"/>
    </row>
    <row r="646" spans="3:3">
      <c r="C646" s="166"/>
    </row>
    <row r="647" spans="3:3">
      <c r="C647" s="166"/>
    </row>
    <row r="648" spans="3:3">
      <c r="C648" s="166"/>
    </row>
    <row r="649" spans="3:3">
      <c r="C649" s="166"/>
    </row>
    <row r="650" spans="3:3">
      <c r="C650" s="166"/>
    </row>
    <row r="651" spans="3:3">
      <c r="C651" s="166"/>
    </row>
    <row r="652" spans="3:3">
      <c r="C652" s="166"/>
    </row>
    <row r="653" spans="3:3">
      <c r="C653" s="166"/>
    </row>
    <row r="654" spans="3:3">
      <c r="C654" s="166"/>
    </row>
    <row r="655" spans="3:3">
      <c r="C655" s="166"/>
    </row>
    <row r="656" spans="3:3">
      <c r="C656" s="166"/>
    </row>
    <row r="657" spans="3:3">
      <c r="C657" s="166"/>
    </row>
    <row r="658" spans="3:3">
      <c r="C658" s="166"/>
    </row>
    <row r="659" spans="3:3">
      <c r="C659" s="166"/>
    </row>
    <row r="660" spans="3:3">
      <c r="C660" s="166"/>
    </row>
    <row r="661" spans="3:3">
      <c r="C661" s="166"/>
    </row>
    <row r="662" spans="3:3">
      <c r="C662" s="166"/>
    </row>
    <row r="663" spans="3:3">
      <c r="C663" s="166"/>
    </row>
    <row r="664" spans="3:3">
      <c r="C664" s="166"/>
    </row>
    <row r="665" spans="3:3">
      <c r="C665" s="166"/>
    </row>
    <row r="666" spans="3:3">
      <c r="C666" s="166"/>
    </row>
    <row r="667" spans="3:3">
      <c r="C667" s="166"/>
    </row>
    <row r="668" spans="3:3">
      <c r="C668" s="166"/>
    </row>
    <row r="669" spans="3:3">
      <c r="C669" s="166"/>
    </row>
    <row r="670" spans="3:3">
      <c r="C670" s="166"/>
    </row>
    <row r="671" spans="3:3">
      <c r="C671" s="166"/>
    </row>
    <row r="672" spans="3:3">
      <c r="C672" s="166"/>
    </row>
    <row r="673" spans="3:3">
      <c r="C673" s="166"/>
    </row>
    <row r="674" spans="3:3">
      <c r="C674" s="166"/>
    </row>
    <row r="675" spans="3:3">
      <c r="C675" s="166"/>
    </row>
    <row r="676" spans="3:3">
      <c r="C676" s="166"/>
    </row>
    <row r="677" spans="3:3">
      <c r="C677" s="166"/>
    </row>
    <row r="678" spans="3:3">
      <c r="C678" s="166"/>
    </row>
    <row r="679" spans="3:3">
      <c r="C679" s="166"/>
    </row>
    <row r="680" spans="3:3">
      <c r="C680" s="166"/>
    </row>
    <row r="681" spans="3:3">
      <c r="C681" s="166"/>
    </row>
    <row r="682" spans="3:3">
      <c r="C682" s="166"/>
    </row>
    <row r="683" spans="3:3">
      <c r="C683" s="166"/>
    </row>
    <row r="684" spans="3:3">
      <c r="C684" s="166"/>
    </row>
    <row r="685" spans="3:3">
      <c r="C685" s="166"/>
    </row>
    <row r="686" spans="3:3">
      <c r="C686" s="166"/>
    </row>
    <row r="687" spans="3:3">
      <c r="C687" s="166"/>
    </row>
    <row r="688" spans="3:3">
      <c r="C688" s="166"/>
    </row>
    <row r="689" spans="3:3">
      <c r="C689" s="166"/>
    </row>
    <row r="690" spans="3:3">
      <c r="C690" s="166"/>
    </row>
    <row r="691" spans="3:3">
      <c r="C691" s="166"/>
    </row>
    <row r="692" spans="3:3">
      <c r="C692" s="166"/>
    </row>
    <row r="693" spans="3:3">
      <c r="C693" s="166"/>
    </row>
    <row r="694" spans="3:3">
      <c r="C694" s="166"/>
    </row>
    <row r="695" spans="3:3">
      <c r="C695" s="166"/>
    </row>
    <row r="696" spans="3:3">
      <c r="C696" s="166"/>
    </row>
    <row r="697" spans="3:3">
      <c r="C697" s="166"/>
    </row>
    <row r="698" spans="3:3">
      <c r="C698" s="166"/>
    </row>
    <row r="699" spans="3:3">
      <c r="C699" s="166"/>
    </row>
    <row r="700" spans="3:3">
      <c r="C700" s="166"/>
    </row>
    <row r="701" spans="3:3">
      <c r="C701" s="166"/>
    </row>
    <row r="702" spans="3:3">
      <c r="C702" s="166"/>
    </row>
    <row r="703" spans="3:3">
      <c r="C703" s="166"/>
    </row>
    <row r="704" spans="3:3">
      <c r="C704" s="166"/>
    </row>
    <row r="705" spans="3:3">
      <c r="C705" s="166"/>
    </row>
    <row r="706" spans="3:3">
      <c r="C706" s="166"/>
    </row>
    <row r="707" spans="3:3">
      <c r="C707" s="166"/>
    </row>
    <row r="708" spans="3:3">
      <c r="C708" s="166"/>
    </row>
    <row r="709" spans="3:3">
      <c r="C709" s="166"/>
    </row>
    <row r="710" spans="3:3">
      <c r="C710" s="166"/>
    </row>
    <row r="711" spans="3:3">
      <c r="C711" s="166"/>
    </row>
    <row r="712" spans="3:3">
      <c r="C712" s="166"/>
    </row>
    <row r="713" spans="3:3">
      <c r="C713" s="166"/>
    </row>
    <row r="714" spans="3:3">
      <c r="C714" s="166"/>
    </row>
    <row r="715" spans="3:3">
      <c r="C715" s="166"/>
    </row>
    <row r="716" spans="3:3">
      <c r="C716" s="166"/>
    </row>
    <row r="717" spans="3:3">
      <c r="C717" s="166"/>
    </row>
    <row r="718" spans="3:3">
      <c r="C718" s="166"/>
    </row>
    <row r="719" spans="3:3">
      <c r="C719" s="166"/>
    </row>
    <row r="720" spans="3:3">
      <c r="C720" s="166"/>
    </row>
    <row r="721" spans="3:3">
      <c r="C721" s="166"/>
    </row>
    <row r="722" spans="3:3">
      <c r="C722" s="166"/>
    </row>
    <row r="723" spans="3:3">
      <c r="C723" s="166"/>
    </row>
    <row r="724" spans="3:3">
      <c r="C724" s="166"/>
    </row>
    <row r="725" spans="3:3">
      <c r="C725" s="166"/>
    </row>
    <row r="726" spans="3:3">
      <c r="C726" s="166"/>
    </row>
    <row r="727" spans="3:3">
      <c r="C727" s="166"/>
    </row>
    <row r="728" spans="3:3">
      <c r="C728" s="166"/>
    </row>
    <row r="729" spans="3:3">
      <c r="C729" s="166"/>
    </row>
    <row r="730" spans="3:3">
      <c r="C730" s="166"/>
    </row>
    <row r="731" spans="3:3">
      <c r="C731" s="166"/>
    </row>
    <row r="732" spans="3:3">
      <c r="C732" s="166"/>
    </row>
    <row r="733" spans="3:3">
      <c r="C733" s="166"/>
    </row>
    <row r="734" spans="3:3">
      <c r="C734" s="166"/>
    </row>
    <row r="735" spans="3:3">
      <c r="C735" s="166"/>
    </row>
    <row r="736" spans="3:3">
      <c r="C736" s="166"/>
    </row>
    <row r="737" spans="3:3">
      <c r="C737" s="166"/>
    </row>
    <row r="738" spans="3:3">
      <c r="C738" s="166"/>
    </row>
    <row r="739" spans="3:3">
      <c r="C739" s="166"/>
    </row>
    <row r="740" spans="3:3">
      <c r="C740" s="166"/>
    </row>
    <row r="741" spans="3:3">
      <c r="C741" s="166"/>
    </row>
    <row r="742" spans="3:3">
      <c r="C742" s="166"/>
    </row>
    <row r="743" spans="3:3">
      <c r="C743" s="166"/>
    </row>
    <row r="744" spans="3:3">
      <c r="C744" s="166"/>
    </row>
    <row r="745" spans="3:3">
      <c r="C745" s="166"/>
    </row>
    <row r="746" spans="3:3">
      <c r="C746" s="166"/>
    </row>
    <row r="747" spans="3:3">
      <c r="C747" s="166"/>
    </row>
    <row r="748" spans="3:3">
      <c r="C748" s="166"/>
    </row>
    <row r="749" spans="3:3">
      <c r="C749" s="166"/>
    </row>
    <row r="750" spans="3:3">
      <c r="C750" s="166"/>
    </row>
    <row r="751" spans="3:3">
      <c r="C751" s="166"/>
    </row>
    <row r="752" spans="3:3">
      <c r="C752" s="166"/>
    </row>
    <row r="753" spans="3:3">
      <c r="C753" s="166"/>
    </row>
    <row r="754" spans="3:3">
      <c r="C754" s="166"/>
    </row>
    <row r="755" spans="3:3">
      <c r="C755" s="166"/>
    </row>
    <row r="756" spans="3:3">
      <c r="C756" s="166"/>
    </row>
    <row r="757" spans="3:3">
      <c r="C757" s="166"/>
    </row>
    <row r="758" spans="3:3">
      <c r="C758" s="166"/>
    </row>
    <row r="759" spans="3:3">
      <c r="C759" s="166"/>
    </row>
    <row r="760" spans="3:3">
      <c r="C760" s="166"/>
    </row>
    <row r="761" spans="3:3">
      <c r="C761" s="166"/>
    </row>
    <row r="762" spans="3:3">
      <c r="C762" s="166"/>
    </row>
    <row r="763" spans="3:3">
      <c r="C763" s="166"/>
    </row>
    <row r="764" spans="3:3">
      <c r="C764" s="166"/>
    </row>
    <row r="765" spans="3:3">
      <c r="C765" s="166"/>
    </row>
    <row r="766" spans="3:3">
      <c r="C766" s="166"/>
    </row>
    <row r="767" spans="3:3">
      <c r="C767" s="166"/>
    </row>
    <row r="768" spans="3:3">
      <c r="C768" s="166"/>
    </row>
    <row r="769" spans="3:3">
      <c r="C769" s="166"/>
    </row>
    <row r="770" spans="3:3">
      <c r="C770" s="166"/>
    </row>
    <row r="771" spans="3:3">
      <c r="C771" s="166"/>
    </row>
    <row r="772" spans="3:3">
      <c r="C772" s="166"/>
    </row>
    <row r="773" spans="3:3">
      <c r="C773" s="166"/>
    </row>
    <row r="774" spans="3:3">
      <c r="C774" s="166"/>
    </row>
    <row r="775" spans="3:3">
      <c r="C775" s="166"/>
    </row>
    <row r="776" spans="3:3">
      <c r="C776" s="166"/>
    </row>
    <row r="777" spans="3:3">
      <c r="C777" s="166"/>
    </row>
    <row r="778" spans="3:3">
      <c r="C778" s="166"/>
    </row>
    <row r="779" spans="3:3">
      <c r="C779" s="166"/>
    </row>
    <row r="780" spans="3:3">
      <c r="C780" s="166"/>
    </row>
    <row r="781" spans="3:3">
      <c r="C781" s="166"/>
    </row>
    <row r="782" spans="3:3">
      <c r="C782" s="166"/>
    </row>
    <row r="783" spans="3:3">
      <c r="C783" s="166"/>
    </row>
    <row r="784" spans="3:3">
      <c r="C784" s="166"/>
    </row>
    <row r="785" spans="3:3">
      <c r="C785" s="166"/>
    </row>
    <row r="786" spans="3:3">
      <c r="C786" s="166"/>
    </row>
    <row r="787" spans="3:3">
      <c r="C787" s="166"/>
    </row>
    <row r="788" spans="3:3">
      <c r="C788" s="166"/>
    </row>
    <row r="789" spans="3:3">
      <c r="C789" s="166"/>
    </row>
    <row r="790" spans="3:3">
      <c r="C790" s="166"/>
    </row>
    <row r="791" spans="3:3">
      <c r="C791" s="166"/>
    </row>
    <row r="792" spans="3:3">
      <c r="C792" s="166"/>
    </row>
    <row r="793" spans="3:3">
      <c r="C793" s="166"/>
    </row>
    <row r="794" spans="3:3">
      <c r="C794" s="166"/>
    </row>
    <row r="795" spans="3:3">
      <c r="C795" s="166"/>
    </row>
    <row r="796" spans="3:3">
      <c r="C796" s="166"/>
    </row>
    <row r="797" spans="3:3">
      <c r="C797" s="166"/>
    </row>
    <row r="798" spans="3:3">
      <c r="C798" s="166"/>
    </row>
    <row r="799" spans="3:3">
      <c r="C799" s="166"/>
    </row>
    <row r="800" spans="3:3">
      <c r="C800" s="166"/>
    </row>
    <row r="801" spans="3:3">
      <c r="C801" s="166"/>
    </row>
    <row r="802" spans="3:3">
      <c r="C802" s="166"/>
    </row>
    <row r="803" spans="3:3">
      <c r="C803" s="166"/>
    </row>
    <row r="804" spans="3:3">
      <c r="C804" s="166"/>
    </row>
    <row r="805" spans="3:3">
      <c r="C805" s="166"/>
    </row>
    <row r="806" spans="3:3">
      <c r="C806" s="166"/>
    </row>
    <row r="807" spans="3:3">
      <c r="C807" s="166"/>
    </row>
    <row r="808" spans="3:3">
      <c r="C808" s="166"/>
    </row>
    <row r="809" spans="3:3">
      <c r="C809" s="166"/>
    </row>
    <row r="810" spans="3:3">
      <c r="C810" s="166"/>
    </row>
    <row r="811" spans="3:3">
      <c r="C811" s="166"/>
    </row>
    <row r="812" spans="3:3">
      <c r="C812" s="166"/>
    </row>
    <row r="813" spans="3:3">
      <c r="C813" s="166"/>
    </row>
    <row r="814" spans="3:3">
      <c r="C814" s="166"/>
    </row>
    <row r="815" spans="3:3">
      <c r="C815" s="166"/>
    </row>
    <row r="816" spans="3:3">
      <c r="C816" s="166"/>
    </row>
    <row r="817" spans="3:3">
      <c r="C817" s="166"/>
    </row>
    <row r="818" spans="3:3">
      <c r="C818" s="166"/>
    </row>
    <row r="819" spans="3:3">
      <c r="C819" s="166"/>
    </row>
    <row r="820" spans="3:3">
      <c r="C820" s="166"/>
    </row>
    <row r="821" spans="3:3">
      <c r="C821" s="166"/>
    </row>
    <row r="822" spans="3:3">
      <c r="C822" s="166"/>
    </row>
    <row r="823" spans="3:3">
      <c r="C823" s="166"/>
    </row>
    <row r="824" spans="3:3">
      <c r="C824" s="166"/>
    </row>
    <row r="825" spans="3:3">
      <c r="C825" s="166"/>
    </row>
    <row r="826" spans="3:3">
      <c r="C826" s="166"/>
    </row>
    <row r="827" spans="3:3">
      <c r="C827" s="166"/>
    </row>
    <row r="828" spans="3:3">
      <c r="C828" s="166"/>
    </row>
    <row r="829" spans="3:3">
      <c r="C829" s="166"/>
    </row>
    <row r="830" spans="3:3">
      <c r="C830" s="166"/>
    </row>
    <row r="831" spans="3:3">
      <c r="C831" s="166"/>
    </row>
    <row r="832" spans="3:3">
      <c r="C832" s="166"/>
    </row>
    <row r="833" spans="3:3">
      <c r="C833" s="166"/>
    </row>
    <row r="834" spans="3:3">
      <c r="C834" s="166"/>
    </row>
    <row r="835" spans="3:3">
      <c r="C835" s="166"/>
    </row>
    <row r="836" spans="3:3">
      <c r="C836" s="166"/>
    </row>
    <row r="837" spans="3:3">
      <c r="C837" s="166"/>
    </row>
    <row r="838" spans="3:3">
      <c r="C838" s="166"/>
    </row>
    <row r="839" spans="3:3">
      <c r="C839" s="166"/>
    </row>
    <row r="840" spans="3:3">
      <c r="C840" s="166"/>
    </row>
    <row r="841" spans="3:3">
      <c r="C841" s="166"/>
    </row>
    <row r="842" spans="3:3">
      <c r="C842" s="166"/>
    </row>
    <row r="843" spans="3:3">
      <c r="C843" s="166"/>
    </row>
    <row r="844" spans="3:3">
      <c r="C844" s="166"/>
    </row>
    <row r="845" spans="3:3">
      <c r="C845" s="166"/>
    </row>
    <row r="846" spans="3:3">
      <c r="C846" s="166"/>
    </row>
    <row r="847" spans="3:3">
      <c r="C847" s="166"/>
    </row>
    <row r="848" spans="3:3">
      <c r="C848" s="166"/>
    </row>
    <row r="849" spans="3:3">
      <c r="C849" s="166"/>
    </row>
    <row r="850" spans="3:3">
      <c r="C850" s="166"/>
    </row>
    <row r="851" spans="3:3">
      <c r="C851" s="166"/>
    </row>
    <row r="852" spans="3:3">
      <c r="C852" s="166"/>
    </row>
    <row r="853" spans="3:3">
      <c r="C853" s="166"/>
    </row>
    <row r="854" spans="3:3">
      <c r="C854" s="166"/>
    </row>
    <row r="855" spans="3:3">
      <c r="C855" s="166"/>
    </row>
    <row r="856" spans="3:3">
      <c r="C856" s="166"/>
    </row>
    <row r="857" spans="3:3">
      <c r="C857" s="166"/>
    </row>
    <row r="858" spans="3:3">
      <c r="C858" s="166"/>
    </row>
    <row r="859" spans="3:3">
      <c r="C859" s="166"/>
    </row>
    <row r="860" spans="3:3">
      <c r="C860" s="166"/>
    </row>
    <row r="861" spans="3:3">
      <c r="C861" s="166"/>
    </row>
    <row r="862" spans="3:3">
      <c r="C862" s="166"/>
    </row>
    <row r="863" spans="3:3">
      <c r="C863" s="166"/>
    </row>
    <row r="864" spans="3:3">
      <c r="C864" s="166"/>
    </row>
    <row r="865" spans="3:3">
      <c r="C865" s="166"/>
    </row>
    <row r="866" spans="3:3">
      <c r="C866" s="166"/>
    </row>
    <row r="867" spans="3:3">
      <c r="C867" s="166"/>
    </row>
    <row r="868" spans="3:3">
      <c r="C868" s="166"/>
    </row>
    <row r="869" spans="3:3">
      <c r="C869" s="166"/>
    </row>
    <row r="870" spans="3:3">
      <c r="C870" s="166"/>
    </row>
    <row r="871" spans="3:3">
      <c r="C871" s="166"/>
    </row>
    <row r="872" spans="3:3">
      <c r="C872" s="166"/>
    </row>
    <row r="873" spans="3:3">
      <c r="C873" s="166"/>
    </row>
    <row r="874" spans="3:3">
      <c r="C874" s="166"/>
    </row>
    <row r="875" spans="3:3">
      <c r="C875" s="166"/>
    </row>
    <row r="876" spans="3:3">
      <c r="C876" s="166"/>
    </row>
    <row r="877" spans="3:3">
      <c r="C877" s="166"/>
    </row>
    <row r="878" spans="3:3">
      <c r="C878" s="166"/>
    </row>
    <row r="879" spans="3:3">
      <c r="C879" s="166"/>
    </row>
    <row r="880" spans="3:3">
      <c r="C880" s="166"/>
    </row>
    <row r="881" spans="3:3">
      <c r="C881" s="166"/>
    </row>
    <row r="882" spans="3:3">
      <c r="C882" s="166"/>
    </row>
    <row r="883" spans="3:3">
      <c r="C883" s="166"/>
    </row>
    <row r="884" spans="3:3">
      <c r="C884" s="166"/>
    </row>
    <row r="885" spans="3:3">
      <c r="C885" s="166"/>
    </row>
    <row r="886" spans="3:3">
      <c r="C886" s="166"/>
    </row>
    <row r="887" spans="3:3">
      <c r="C887" s="166"/>
    </row>
    <row r="888" spans="3:3">
      <c r="C888" s="166"/>
    </row>
    <row r="889" spans="3:3">
      <c r="C889" s="166"/>
    </row>
    <row r="890" spans="3:3">
      <c r="C890" s="166"/>
    </row>
    <row r="891" spans="3:3">
      <c r="C891" s="166"/>
    </row>
    <row r="892" spans="3:3">
      <c r="C892" s="166"/>
    </row>
    <row r="893" spans="3:3">
      <c r="C893" s="166"/>
    </row>
    <row r="894" spans="3:3">
      <c r="C894" s="166"/>
    </row>
    <row r="895" spans="3:3">
      <c r="C895" s="166"/>
    </row>
    <row r="896" spans="3:3">
      <c r="C896" s="166"/>
    </row>
    <row r="897" spans="3:3">
      <c r="C897" s="166"/>
    </row>
    <row r="898" spans="3:3">
      <c r="C898" s="166"/>
    </row>
    <row r="899" spans="3:3">
      <c r="C899" s="166"/>
    </row>
    <row r="900" spans="3:3">
      <c r="C900" s="166"/>
    </row>
    <row r="901" spans="3:3">
      <c r="C901" s="166"/>
    </row>
    <row r="902" spans="3:3">
      <c r="C902" s="166"/>
    </row>
    <row r="903" spans="3:3">
      <c r="C903" s="166"/>
    </row>
    <row r="904" spans="3:3">
      <c r="C904" s="166"/>
    </row>
    <row r="905" spans="3:3">
      <c r="C905" s="166"/>
    </row>
    <row r="906" spans="3:3">
      <c r="C906" s="166"/>
    </row>
    <row r="907" spans="3:3">
      <c r="C907" s="166"/>
    </row>
    <row r="908" spans="3:3">
      <c r="C908" s="166"/>
    </row>
    <row r="909" spans="3:3">
      <c r="C909" s="166"/>
    </row>
    <row r="910" spans="3:3">
      <c r="C910" s="166"/>
    </row>
    <row r="911" spans="3:3">
      <c r="C911" s="166"/>
    </row>
    <row r="912" spans="3:3">
      <c r="C912" s="166"/>
    </row>
    <row r="913" spans="3:3">
      <c r="C913" s="166"/>
    </row>
    <row r="914" spans="3:3">
      <c r="C914" s="166"/>
    </row>
    <row r="915" spans="3:3">
      <c r="C915" s="166"/>
    </row>
    <row r="916" spans="3:3">
      <c r="C916" s="166"/>
    </row>
    <row r="917" spans="3:3">
      <c r="C917" s="166"/>
    </row>
    <row r="918" spans="3:3">
      <c r="C918" s="166"/>
    </row>
    <row r="919" spans="3:3">
      <c r="C919" s="166"/>
    </row>
    <row r="920" spans="3:3">
      <c r="C920" s="166"/>
    </row>
    <row r="921" spans="3:3">
      <c r="C921" s="166"/>
    </row>
    <row r="922" spans="3:3">
      <c r="C922" s="166"/>
    </row>
    <row r="923" spans="3:3">
      <c r="C923" s="166"/>
    </row>
    <row r="924" spans="3:3">
      <c r="C924" s="166"/>
    </row>
    <row r="925" spans="3:3">
      <c r="C925" s="166"/>
    </row>
    <row r="926" spans="3:3">
      <c r="C926" s="166"/>
    </row>
    <row r="927" spans="3:3">
      <c r="C927" s="166"/>
    </row>
    <row r="928" spans="3:3">
      <c r="C928" s="166"/>
    </row>
    <row r="929" spans="3:3">
      <c r="C929" s="166"/>
    </row>
    <row r="930" spans="3:3">
      <c r="C930" s="166"/>
    </row>
    <row r="931" spans="3:3">
      <c r="C931" s="166"/>
    </row>
    <row r="932" spans="3:3">
      <c r="C932" s="166"/>
    </row>
    <row r="933" spans="3:3">
      <c r="C933" s="166"/>
    </row>
    <row r="934" spans="3:3">
      <c r="C934" s="166"/>
    </row>
    <row r="935" spans="3:3">
      <c r="C935" s="166"/>
    </row>
    <row r="936" spans="3:3">
      <c r="C936" s="166"/>
    </row>
    <row r="937" spans="3:3">
      <c r="C937" s="166"/>
    </row>
    <row r="938" spans="3:3">
      <c r="C938" s="166"/>
    </row>
    <row r="939" spans="3:3">
      <c r="C939" s="166"/>
    </row>
    <row r="940" spans="3:3">
      <c r="C940" s="166"/>
    </row>
    <row r="941" spans="3:3">
      <c r="C941" s="166"/>
    </row>
    <row r="942" spans="3:3">
      <c r="C942" s="166"/>
    </row>
    <row r="943" spans="3:3">
      <c r="C943" s="166"/>
    </row>
    <row r="944" spans="3:3">
      <c r="C944" s="166"/>
    </row>
    <row r="945" spans="3:3">
      <c r="C945" s="166"/>
    </row>
    <row r="946" spans="3:3">
      <c r="C946" s="166"/>
    </row>
    <row r="947" spans="3:3">
      <c r="C947" s="166"/>
    </row>
    <row r="948" spans="3:3">
      <c r="C948" s="166"/>
    </row>
    <row r="949" spans="3:3">
      <c r="C949" s="166"/>
    </row>
    <row r="950" spans="3:3">
      <c r="C950" s="166"/>
    </row>
    <row r="951" spans="3:3">
      <c r="C951" s="166"/>
    </row>
    <row r="952" spans="3:3">
      <c r="C952" s="166"/>
    </row>
    <row r="953" spans="3:3">
      <c r="C953" s="166"/>
    </row>
    <row r="954" spans="3:3">
      <c r="C954" s="166"/>
    </row>
    <row r="955" spans="3:3">
      <c r="C955" s="166"/>
    </row>
    <row r="956" spans="3:3">
      <c r="C956" s="166"/>
    </row>
    <row r="957" spans="3:3">
      <c r="C957" s="166"/>
    </row>
    <row r="958" spans="3:3">
      <c r="C958" s="166"/>
    </row>
    <row r="959" spans="3:3">
      <c r="C959" s="166"/>
    </row>
    <row r="960" spans="3:3">
      <c r="C960" s="166"/>
    </row>
    <row r="961" spans="3:3">
      <c r="C961" s="166"/>
    </row>
    <row r="962" spans="3:3">
      <c r="C962" s="166"/>
    </row>
    <row r="963" spans="3:3">
      <c r="C963" s="166"/>
    </row>
    <row r="964" spans="3:3">
      <c r="C964" s="166"/>
    </row>
    <row r="965" spans="3:3">
      <c r="C965" s="166"/>
    </row>
    <row r="966" spans="3:3">
      <c r="C966" s="166"/>
    </row>
    <row r="967" spans="3:3">
      <c r="C967" s="166"/>
    </row>
    <row r="968" spans="3:3">
      <c r="C968" s="166"/>
    </row>
    <row r="969" spans="3:3">
      <c r="C969" s="166"/>
    </row>
    <row r="970" spans="3:3">
      <c r="C970" s="166"/>
    </row>
    <row r="971" spans="3:3">
      <c r="C971" s="166"/>
    </row>
    <row r="972" spans="3:3">
      <c r="C972" s="166"/>
    </row>
    <row r="973" spans="3:3">
      <c r="C973" s="166"/>
    </row>
    <row r="974" spans="3:3">
      <c r="C974" s="166"/>
    </row>
    <row r="975" spans="3:3">
      <c r="C975" s="166"/>
    </row>
    <row r="976" spans="3:3">
      <c r="C976" s="166"/>
    </row>
    <row r="977" spans="3:3">
      <c r="C977" s="166"/>
    </row>
    <row r="978" spans="3:3">
      <c r="C978" s="166"/>
    </row>
    <row r="979" spans="3:3">
      <c r="C979" s="166"/>
    </row>
    <row r="980" spans="3:3">
      <c r="C980" s="166"/>
    </row>
    <row r="981" spans="3:3">
      <c r="C981" s="166"/>
    </row>
    <row r="982" spans="3:3">
      <c r="C982" s="166"/>
    </row>
    <row r="983" spans="3:3">
      <c r="C983" s="166"/>
    </row>
    <row r="984" spans="3:3">
      <c r="C984" s="166"/>
    </row>
    <row r="985" spans="3:3">
      <c r="C985" s="166"/>
    </row>
    <row r="986" spans="3:3">
      <c r="C986" s="166"/>
    </row>
    <row r="987" spans="3:3">
      <c r="C987" s="166"/>
    </row>
    <row r="988" spans="3:3">
      <c r="C988" s="166"/>
    </row>
    <row r="989" spans="3:3">
      <c r="C989" s="166"/>
    </row>
    <row r="990" spans="3:3">
      <c r="C990" s="166"/>
    </row>
    <row r="991" spans="3:3">
      <c r="C991" s="166"/>
    </row>
    <row r="992" spans="3:3">
      <c r="C992" s="166"/>
    </row>
    <row r="993" spans="3:3">
      <c r="C993" s="166"/>
    </row>
    <row r="994" spans="3:3">
      <c r="C994" s="166"/>
    </row>
    <row r="995" spans="3:3">
      <c r="C995" s="166"/>
    </row>
    <row r="996" spans="3:3">
      <c r="C996" s="166"/>
    </row>
    <row r="997" spans="3:3">
      <c r="C997" s="166"/>
    </row>
    <row r="998" spans="3:3">
      <c r="C998" s="166"/>
    </row>
    <row r="999" spans="3:3">
      <c r="C999" s="166"/>
    </row>
    <row r="1000" spans="3:3">
      <c r="C1000" s="166"/>
    </row>
    <row r="1001" spans="3:3">
      <c r="C1001" s="166"/>
    </row>
    <row r="1002" spans="3:3">
      <c r="C1002" s="166"/>
    </row>
    <row r="1003" spans="3:3">
      <c r="C1003" s="166"/>
    </row>
    <row r="1004" spans="3:3">
      <c r="C1004" s="166"/>
    </row>
    <row r="1005" spans="3:3">
      <c r="C1005" s="166"/>
    </row>
    <row r="1006" spans="3:3">
      <c r="C1006" s="166"/>
    </row>
    <row r="1007" spans="3:3">
      <c r="C1007" s="166"/>
    </row>
    <row r="1008" spans="3:3">
      <c r="C1008" s="166"/>
    </row>
    <row r="1009" spans="3:3">
      <c r="C1009" s="166"/>
    </row>
    <row r="1010" spans="3:3">
      <c r="C1010" s="166"/>
    </row>
    <row r="1011" spans="3:3">
      <c r="C1011" s="166"/>
    </row>
    <row r="1012" spans="3:3">
      <c r="C1012" s="166"/>
    </row>
    <row r="1013" spans="3:3">
      <c r="C1013" s="166"/>
    </row>
    <row r="1014" spans="3:3">
      <c r="C1014" s="166"/>
    </row>
    <row r="1015" spans="3:3">
      <c r="C1015" s="166"/>
    </row>
    <row r="1016" spans="3:3">
      <c r="C1016" s="166"/>
    </row>
    <row r="1017" spans="3:3">
      <c r="C1017" s="166"/>
    </row>
    <row r="1018" spans="3:3">
      <c r="C1018" s="166"/>
    </row>
    <row r="1019" spans="3:3">
      <c r="C1019" s="166"/>
    </row>
    <row r="1020" spans="3:3">
      <c r="C1020" s="166"/>
    </row>
    <row r="1021" spans="3:3">
      <c r="C1021" s="166"/>
    </row>
    <row r="1022" spans="3:3">
      <c r="C1022" s="166"/>
    </row>
    <row r="1023" spans="3:3">
      <c r="C1023" s="166"/>
    </row>
    <row r="1024" spans="3:3">
      <c r="C1024" s="166"/>
    </row>
    <row r="1025" spans="3:3">
      <c r="C1025" s="166"/>
    </row>
    <row r="1026" spans="3:3">
      <c r="C1026" s="166"/>
    </row>
    <row r="1027" spans="3:3">
      <c r="C1027" s="166"/>
    </row>
    <row r="1028" spans="3:3">
      <c r="C1028" s="166"/>
    </row>
    <row r="1029" spans="3:3">
      <c r="C1029" s="166"/>
    </row>
    <row r="1030" spans="3:3">
      <c r="C1030" s="166"/>
    </row>
    <row r="1031" spans="3:3">
      <c r="C1031" s="166"/>
    </row>
    <row r="1032" spans="3:3">
      <c r="C1032" s="166"/>
    </row>
    <row r="1033" spans="3:3">
      <c r="C1033" s="166"/>
    </row>
    <row r="1034" spans="3:3">
      <c r="C1034" s="166"/>
    </row>
    <row r="1035" spans="3:3">
      <c r="C1035" s="166"/>
    </row>
    <row r="1036" spans="3:3">
      <c r="C1036" s="166"/>
    </row>
    <row r="1037" spans="3:3">
      <c r="C1037" s="166"/>
    </row>
    <row r="1038" spans="3:3">
      <c r="C1038" s="166"/>
    </row>
    <row r="1039" spans="3:3">
      <c r="C1039" s="166"/>
    </row>
    <row r="1040" spans="3:3">
      <c r="C1040" s="166"/>
    </row>
    <row r="1041" spans="3:3">
      <c r="C1041" s="166"/>
    </row>
    <row r="1042" spans="3:3">
      <c r="C1042" s="166"/>
    </row>
    <row r="1043" spans="3:3">
      <c r="C1043" s="166"/>
    </row>
    <row r="1044" spans="3:3">
      <c r="C1044" s="166"/>
    </row>
    <row r="1045" spans="3:3">
      <c r="C1045" s="166"/>
    </row>
    <row r="1046" spans="3:3">
      <c r="C1046" s="166"/>
    </row>
    <row r="1047" spans="3:3">
      <c r="C1047" s="166"/>
    </row>
    <row r="1048" spans="3:3">
      <c r="C1048" s="166"/>
    </row>
    <row r="1049" spans="3:3">
      <c r="C1049" s="166"/>
    </row>
    <row r="1050" spans="3:3">
      <c r="C1050" s="166"/>
    </row>
    <row r="1051" spans="3:3">
      <c r="C1051" s="166"/>
    </row>
    <row r="1052" spans="3:3">
      <c r="C1052" s="166"/>
    </row>
    <row r="1053" spans="3:3">
      <c r="C1053" s="166"/>
    </row>
    <row r="1054" spans="3:3">
      <c r="C1054" s="166"/>
    </row>
    <row r="1055" spans="3:3">
      <c r="C1055" s="166"/>
    </row>
    <row r="1056" spans="3:3">
      <c r="C1056" s="166"/>
    </row>
    <row r="1057" spans="3:3">
      <c r="C1057" s="166"/>
    </row>
    <row r="1058" spans="3:3">
      <c r="C1058" s="166"/>
    </row>
    <row r="1059" spans="3:3">
      <c r="C1059" s="166"/>
    </row>
    <row r="1060" spans="3:3">
      <c r="C1060" s="166"/>
    </row>
    <row r="1061" spans="3:3">
      <c r="C1061" s="166"/>
    </row>
    <row r="1062" spans="3:3">
      <c r="C1062" s="166"/>
    </row>
    <row r="1063" spans="3:3">
      <c r="C1063" s="166"/>
    </row>
    <row r="1064" spans="3:3">
      <c r="C1064" s="166"/>
    </row>
    <row r="1065" spans="3:3">
      <c r="C1065" s="166"/>
    </row>
    <row r="1066" spans="3:3">
      <c r="C1066" s="166"/>
    </row>
    <row r="1067" spans="3:3">
      <c r="C1067" s="166"/>
    </row>
    <row r="1068" spans="3:3">
      <c r="C1068" s="166"/>
    </row>
    <row r="1069" spans="3:3">
      <c r="C1069" s="166"/>
    </row>
    <row r="1070" spans="3:3">
      <c r="C1070" s="166"/>
    </row>
    <row r="1071" spans="3:3">
      <c r="C1071" s="166"/>
    </row>
    <row r="1072" spans="3:3">
      <c r="C1072" s="166"/>
    </row>
    <row r="1073" spans="3:3">
      <c r="C1073" s="166"/>
    </row>
    <row r="1074" spans="3:3">
      <c r="C1074" s="166"/>
    </row>
    <row r="1075" spans="3:3">
      <c r="C1075" s="166"/>
    </row>
    <row r="1076" spans="3:3">
      <c r="C1076" s="166"/>
    </row>
    <row r="1077" spans="3:3">
      <c r="C1077" s="166"/>
    </row>
    <row r="1078" spans="3:3">
      <c r="C1078" s="166"/>
    </row>
    <row r="1079" spans="3:3">
      <c r="C1079" s="166"/>
    </row>
    <row r="1080" spans="3:3">
      <c r="C1080" s="166"/>
    </row>
    <row r="1081" spans="3:3">
      <c r="C1081" s="166"/>
    </row>
    <row r="1082" spans="3:3">
      <c r="C1082" s="166"/>
    </row>
    <row r="1083" spans="3:3">
      <c r="C1083" s="166"/>
    </row>
    <row r="1084" spans="3:3">
      <c r="C1084" s="166"/>
    </row>
    <row r="1085" spans="3:3">
      <c r="C1085" s="166"/>
    </row>
    <row r="1086" spans="3:3">
      <c r="C1086" s="166"/>
    </row>
    <row r="1087" spans="3:3">
      <c r="C1087" s="166"/>
    </row>
    <row r="1088" spans="3:3">
      <c r="C1088" s="166"/>
    </row>
    <row r="1089" spans="3:3">
      <c r="C1089" s="166"/>
    </row>
    <row r="1090" spans="3:3">
      <c r="C1090" s="166"/>
    </row>
    <row r="1091" spans="3:3">
      <c r="C1091" s="166"/>
    </row>
    <row r="1092" spans="3:3">
      <c r="C1092" s="166"/>
    </row>
    <row r="1093" spans="3:3">
      <c r="C1093" s="166"/>
    </row>
    <row r="1094" spans="3:3">
      <c r="C1094" s="166"/>
    </row>
    <row r="1095" spans="3:3">
      <c r="C1095" s="166"/>
    </row>
    <row r="1096" spans="3:3">
      <c r="C1096" s="166"/>
    </row>
    <row r="1097" spans="3:3">
      <c r="C1097" s="166"/>
    </row>
    <row r="1098" spans="3:3">
      <c r="C1098" s="166"/>
    </row>
    <row r="1099" spans="3:3">
      <c r="C1099" s="166"/>
    </row>
    <row r="1100" spans="3:3">
      <c r="C1100" s="166"/>
    </row>
    <row r="1101" spans="3:3">
      <c r="C1101" s="166"/>
    </row>
    <row r="1102" spans="3:3">
      <c r="C1102" s="166"/>
    </row>
    <row r="1103" spans="3:3">
      <c r="C1103" s="166"/>
    </row>
    <row r="1104" spans="3:3">
      <c r="C1104" s="166"/>
    </row>
    <row r="1105" spans="3:3">
      <c r="C1105" s="166"/>
    </row>
    <row r="1106" spans="3:3">
      <c r="C1106" s="166"/>
    </row>
    <row r="1107" spans="3:3">
      <c r="C1107" s="166"/>
    </row>
    <row r="1108" spans="3:3">
      <c r="C1108" s="166"/>
    </row>
    <row r="1109" spans="3:3">
      <c r="C1109" s="166"/>
    </row>
    <row r="1110" spans="3:3">
      <c r="C1110" s="166"/>
    </row>
    <row r="1111" spans="3:3">
      <c r="C1111" s="166"/>
    </row>
    <row r="1112" spans="3:3">
      <c r="C1112" s="166"/>
    </row>
    <row r="1113" spans="3:3">
      <c r="C1113" s="166"/>
    </row>
    <row r="1114" spans="3:3">
      <c r="C1114" s="166"/>
    </row>
    <row r="1115" spans="3:3">
      <c r="C1115" s="166"/>
    </row>
    <row r="1116" spans="3:3">
      <c r="C1116" s="166"/>
    </row>
    <row r="1117" spans="3:3">
      <c r="C1117" s="166"/>
    </row>
    <row r="1118" spans="3:3">
      <c r="C1118" s="166"/>
    </row>
    <row r="1119" spans="3:3">
      <c r="C1119" s="166"/>
    </row>
    <row r="1120" spans="3:3">
      <c r="C1120" s="166"/>
    </row>
    <row r="1121" spans="3:3">
      <c r="C1121" s="166"/>
    </row>
    <row r="1122" spans="3:3">
      <c r="C1122" s="166"/>
    </row>
    <row r="1123" spans="3:3">
      <c r="C1123" s="166"/>
    </row>
    <row r="1124" spans="3:3">
      <c r="C1124" s="166"/>
    </row>
    <row r="1125" spans="3:3">
      <c r="C1125" s="166"/>
    </row>
    <row r="1126" spans="3:3">
      <c r="C1126" s="166"/>
    </row>
    <row r="1127" spans="3:3">
      <c r="C1127" s="166"/>
    </row>
    <row r="1128" spans="3:3">
      <c r="C1128" s="166"/>
    </row>
    <row r="1129" spans="3:3">
      <c r="C1129" s="166"/>
    </row>
    <row r="1130" spans="3:3">
      <c r="C1130" s="166"/>
    </row>
    <row r="1131" spans="3:3">
      <c r="C1131" s="166"/>
    </row>
    <row r="1132" spans="3:3">
      <c r="C1132" s="166"/>
    </row>
    <row r="1133" spans="3:3">
      <c r="C1133" s="166"/>
    </row>
    <row r="1134" spans="3:3">
      <c r="C1134" s="166"/>
    </row>
    <row r="1135" spans="3:3">
      <c r="C1135" s="166"/>
    </row>
    <row r="1136" spans="3:3">
      <c r="C1136" s="166"/>
    </row>
    <row r="1137" spans="3:3">
      <c r="C1137" s="166"/>
    </row>
    <row r="1138" spans="3:3">
      <c r="C1138" s="166"/>
    </row>
    <row r="1139" spans="3:3">
      <c r="C1139" s="166"/>
    </row>
    <row r="1140" spans="3:3">
      <c r="C1140" s="166"/>
    </row>
    <row r="1141" spans="3:3">
      <c r="C1141" s="166"/>
    </row>
    <row r="1142" spans="3:3">
      <c r="C1142" s="166"/>
    </row>
    <row r="1143" spans="3:3">
      <c r="C1143" s="166"/>
    </row>
    <row r="1144" spans="3:3">
      <c r="C1144" s="166"/>
    </row>
    <row r="1145" spans="3:3">
      <c r="C1145" s="166"/>
    </row>
    <row r="1146" spans="3:3">
      <c r="C1146" s="166"/>
    </row>
    <row r="1147" spans="3:3">
      <c r="C1147" s="166"/>
    </row>
    <row r="1148" spans="3:3">
      <c r="C1148" s="166"/>
    </row>
    <row r="1149" spans="3:3">
      <c r="C1149" s="166"/>
    </row>
    <row r="1150" spans="3:3">
      <c r="C1150" s="166"/>
    </row>
    <row r="1151" spans="3:3">
      <c r="C1151" s="166"/>
    </row>
    <row r="1152" spans="3:3">
      <c r="C1152" s="166"/>
    </row>
    <row r="1153" spans="3:3">
      <c r="C1153" s="166"/>
    </row>
    <row r="1154" spans="3:3">
      <c r="C1154" s="166"/>
    </row>
    <row r="1155" spans="3:3">
      <c r="C1155" s="166"/>
    </row>
    <row r="1156" spans="3:3">
      <c r="C1156" s="166"/>
    </row>
    <row r="1157" spans="3:3">
      <c r="C1157" s="166"/>
    </row>
    <row r="1158" spans="3:3">
      <c r="C1158" s="166"/>
    </row>
    <row r="1159" spans="3:3">
      <c r="C1159" s="166"/>
    </row>
    <row r="1160" spans="3:3">
      <c r="C1160" s="166"/>
    </row>
    <row r="1161" spans="3:3">
      <c r="C1161" s="166"/>
    </row>
    <row r="1162" spans="3:3">
      <c r="C1162" s="166"/>
    </row>
    <row r="1163" spans="3:3">
      <c r="C1163" s="166"/>
    </row>
    <row r="1164" spans="3:3">
      <c r="C1164" s="166"/>
    </row>
    <row r="1165" spans="3:3">
      <c r="C1165" s="166"/>
    </row>
    <row r="1166" spans="3:3">
      <c r="C1166" s="166"/>
    </row>
    <row r="1167" spans="3:3">
      <c r="C1167" s="166"/>
    </row>
    <row r="1168" spans="3:3">
      <c r="C1168" s="166"/>
    </row>
    <row r="1169" spans="3:3">
      <c r="C1169" s="166"/>
    </row>
    <row r="1170" spans="3:3">
      <c r="C1170" s="166"/>
    </row>
    <row r="1171" spans="3:3">
      <c r="C1171" s="166"/>
    </row>
    <row r="1172" spans="3:3">
      <c r="C1172" s="166"/>
    </row>
    <row r="1173" spans="3:3">
      <c r="C1173" s="166"/>
    </row>
    <row r="1174" spans="3:3">
      <c r="C1174" s="166"/>
    </row>
    <row r="1175" spans="3:3">
      <c r="C1175" s="166"/>
    </row>
    <row r="1176" spans="3:3">
      <c r="C1176" s="166"/>
    </row>
    <row r="1177" spans="3:3">
      <c r="C1177" s="166"/>
    </row>
    <row r="1178" spans="3:3">
      <c r="C1178" s="166"/>
    </row>
    <row r="1179" spans="3:3">
      <c r="C1179" s="166"/>
    </row>
    <row r="1180" spans="3:3">
      <c r="C1180" s="166"/>
    </row>
    <row r="1181" spans="3:3">
      <c r="C1181" s="166"/>
    </row>
    <row r="1182" spans="3:3">
      <c r="C1182" s="166"/>
    </row>
    <row r="1183" spans="3:3">
      <c r="C1183" s="166"/>
    </row>
    <row r="1184" spans="3:3">
      <c r="C1184" s="166"/>
    </row>
    <row r="1185" spans="3:3">
      <c r="C1185" s="166"/>
    </row>
    <row r="1186" spans="3:3">
      <c r="C1186" s="166"/>
    </row>
    <row r="1187" spans="3:3">
      <c r="C1187" s="166"/>
    </row>
    <row r="1188" spans="3:3">
      <c r="C1188" s="166"/>
    </row>
    <row r="1189" spans="3:3">
      <c r="C1189" s="166"/>
    </row>
    <row r="1190" spans="3:3">
      <c r="C1190" s="166"/>
    </row>
    <row r="1191" spans="3:3">
      <c r="C1191" s="166"/>
    </row>
    <row r="1192" spans="3:3">
      <c r="C1192" s="166"/>
    </row>
    <row r="1193" spans="3:3">
      <c r="C1193" s="166"/>
    </row>
    <row r="1194" spans="3:3">
      <c r="C1194" s="166"/>
    </row>
    <row r="1195" spans="3:3">
      <c r="C1195" s="166"/>
    </row>
    <row r="1196" spans="3:3">
      <c r="C1196" s="166"/>
    </row>
    <row r="1197" spans="3:3">
      <c r="C1197" s="166"/>
    </row>
    <row r="1198" spans="3:3">
      <c r="C1198" s="166"/>
    </row>
    <row r="1199" spans="3:3">
      <c r="C1199" s="166"/>
    </row>
    <row r="1200" spans="3:3">
      <c r="C1200" s="166"/>
    </row>
    <row r="1201" spans="3:3">
      <c r="C1201" s="166"/>
    </row>
    <row r="1202" spans="3:3">
      <c r="C1202" s="166"/>
    </row>
    <row r="1203" spans="3:3">
      <c r="C1203" s="166"/>
    </row>
    <row r="1204" spans="3:3">
      <c r="C1204" s="166"/>
    </row>
    <row r="1205" spans="3:3">
      <c r="C1205" s="166"/>
    </row>
    <row r="1206" spans="3:3">
      <c r="C1206" s="166"/>
    </row>
    <row r="1207" spans="3:3">
      <c r="C1207" s="166"/>
    </row>
    <row r="1208" spans="3:3">
      <c r="C1208" s="166"/>
    </row>
    <row r="1209" spans="3:3">
      <c r="C1209" s="166"/>
    </row>
    <row r="1210" spans="3:3">
      <c r="C1210" s="166"/>
    </row>
    <row r="1211" spans="3:3">
      <c r="C1211" s="166"/>
    </row>
    <row r="1212" spans="3:3">
      <c r="C1212" s="166"/>
    </row>
    <row r="1213" spans="3:3">
      <c r="C1213" s="166"/>
    </row>
    <row r="1214" spans="3:3">
      <c r="C1214" s="166"/>
    </row>
    <row r="1215" spans="3:3">
      <c r="C1215" s="166"/>
    </row>
    <row r="1216" spans="3:3">
      <c r="C1216" s="166"/>
    </row>
    <row r="1217" spans="3:3">
      <c r="C1217" s="166"/>
    </row>
    <row r="1218" spans="3:3">
      <c r="C1218" s="166"/>
    </row>
    <row r="1219" spans="3:3">
      <c r="C1219" s="166"/>
    </row>
    <row r="1220" spans="3:3">
      <c r="C1220" s="166"/>
    </row>
    <row r="1221" spans="3:3">
      <c r="C1221" s="166"/>
    </row>
    <row r="1222" spans="3:3">
      <c r="C1222" s="166"/>
    </row>
    <row r="1223" spans="3:3">
      <c r="C1223" s="166"/>
    </row>
    <row r="1224" spans="3:3">
      <c r="C1224" s="166"/>
    </row>
    <row r="1225" spans="3:3">
      <c r="C1225" s="166"/>
    </row>
    <row r="1226" spans="3:3">
      <c r="C1226" s="166"/>
    </row>
    <row r="1227" spans="3:3">
      <c r="C1227" s="166"/>
    </row>
    <row r="1228" spans="3:3">
      <c r="C1228" s="166"/>
    </row>
    <row r="1229" spans="3:3">
      <c r="C1229" s="166"/>
    </row>
    <row r="1230" spans="3:3">
      <c r="C1230" s="166"/>
    </row>
    <row r="1231" spans="3:3">
      <c r="C1231" s="166"/>
    </row>
    <row r="1232" spans="3:3">
      <c r="C1232" s="166"/>
    </row>
    <row r="1233" spans="3:3">
      <c r="C1233" s="166"/>
    </row>
    <row r="1234" spans="3:3">
      <c r="C1234" s="166"/>
    </row>
    <row r="1235" spans="3:3">
      <c r="C1235" s="166"/>
    </row>
    <row r="1236" spans="3:3">
      <c r="C1236" s="166"/>
    </row>
    <row r="1237" spans="3:3">
      <c r="C1237" s="166"/>
    </row>
    <row r="1238" spans="3:3">
      <c r="C1238" s="166"/>
    </row>
    <row r="1239" spans="3:3">
      <c r="C1239" s="166"/>
    </row>
    <row r="1240" spans="3:3">
      <c r="C1240" s="166"/>
    </row>
    <row r="1241" spans="3:3">
      <c r="C1241" s="166"/>
    </row>
    <row r="1242" spans="3:3">
      <c r="C1242" s="166"/>
    </row>
    <row r="1243" spans="3:3">
      <c r="C1243" s="166"/>
    </row>
    <row r="1244" spans="3:3">
      <c r="C1244" s="166"/>
    </row>
    <row r="1245" spans="3:3">
      <c r="C1245" s="166"/>
    </row>
    <row r="1246" spans="3:3">
      <c r="C1246" s="166"/>
    </row>
    <row r="1247" spans="3:3">
      <c r="C1247" s="166"/>
    </row>
    <row r="1248" spans="3:3">
      <c r="C1248" s="166"/>
    </row>
    <row r="1249" spans="3:3">
      <c r="C1249" s="166"/>
    </row>
    <row r="1250" spans="3:3">
      <c r="C1250" s="166"/>
    </row>
    <row r="1251" spans="3:3">
      <c r="C1251" s="166"/>
    </row>
    <row r="1252" spans="3:3">
      <c r="C1252" s="166"/>
    </row>
    <row r="1253" spans="3:3">
      <c r="C1253" s="166"/>
    </row>
    <row r="1254" spans="3:3">
      <c r="C1254" s="166"/>
    </row>
    <row r="1255" spans="3:3">
      <c r="C1255" s="166"/>
    </row>
    <row r="1256" spans="3:3">
      <c r="C1256" s="166"/>
    </row>
    <row r="1257" spans="3:3">
      <c r="C1257" s="166"/>
    </row>
    <row r="1258" spans="3:3">
      <c r="C1258" s="166"/>
    </row>
    <row r="1259" spans="3:3">
      <c r="C1259" s="166"/>
    </row>
    <row r="1260" spans="3:3">
      <c r="C1260" s="166"/>
    </row>
    <row r="1261" spans="3:3">
      <c r="C1261" s="166"/>
    </row>
    <row r="1262" spans="3:3">
      <c r="C1262" s="166"/>
    </row>
    <row r="1263" spans="3:3">
      <c r="C1263" s="166"/>
    </row>
    <row r="1264" spans="3:3">
      <c r="C1264" s="166"/>
    </row>
    <row r="1265" spans="3:3">
      <c r="C1265" s="166"/>
    </row>
    <row r="1266" spans="3:3">
      <c r="C1266" s="166"/>
    </row>
    <row r="1267" spans="3:3">
      <c r="C1267" s="166"/>
    </row>
    <row r="1268" spans="3:3">
      <c r="C1268" s="166"/>
    </row>
    <row r="1269" spans="3:3">
      <c r="C1269" s="166"/>
    </row>
    <row r="1270" spans="3:3">
      <c r="C1270" s="166"/>
    </row>
    <row r="1271" spans="3:3">
      <c r="C1271" s="166"/>
    </row>
    <row r="1272" spans="3:3">
      <c r="C1272" s="166"/>
    </row>
    <row r="1273" spans="3:3">
      <c r="C1273" s="166"/>
    </row>
    <row r="1274" spans="3:3">
      <c r="C1274" s="166"/>
    </row>
    <row r="1275" spans="3:3">
      <c r="C1275" s="166"/>
    </row>
    <row r="1276" spans="3:3">
      <c r="C1276" s="166"/>
    </row>
    <row r="1277" spans="3:3">
      <c r="C1277" s="166"/>
    </row>
    <row r="1278" spans="3:3">
      <c r="C1278" s="166"/>
    </row>
    <row r="1279" spans="3:3">
      <c r="C1279" s="166"/>
    </row>
    <row r="1280" spans="3:3">
      <c r="C1280" s="166"/>
    </row>
    <row r="1281" spans="3:3">
      <c r="C1281" s="166"/>
    </row>
    <row r="1282" spans="3:3">
      <c r="C1282" s="166"/>
    </row>
    <row r="1283" spans="3:3">
      <c r="C1283" s="166"/>
    </row>
    <row r="1284" spans="3:3">
      <c r="C1284" s="166"/>
    </row>
    <row r="1285" spans="3:3">
      <c r="C1285" s="166"/>
    </row>
    <row r="1286" spans="3:3">
      <c r="C1286" s="166"/>
    </row>
    <row r="1287" spans="3:3">
      <c r="C1287" s="166"/>
    </row>
    <row r="1288" spans="3:3">
      <c r="C1288" s="166"/>
    </row>
    <row r="1289" spans="3:3">
      <c r="C1289" s="166"/>
    </row>
    <row r="1290" spans="3:3">
      <c r="C1290" s="166"/>
    </row>
    <row r="1291" spans="3:3">
      <c r="C1291" s="166"/>
    </row>
    <row r="1292" spans="3:3">
      <c r="C1292" s="166"/>
    </row>
    <row r="1293" spans="3:3">
      <c r="C1293" s="166"/>
    </row>
    <row r="1294" spans="3:3">
      <c r="C1294" s="166"/>
    </row>
    <row r="1295" spans="3:3">
      <c r="C1295" s="166"/>
    </row>
    <row r="1296" spans="3:3">
      <c r="C1296" s="166"/>
    </row>
    <row r="1297" spans="3:3">
      <c r="C1297" s="166"/>
    </row>
    <row r="1298" spans="3:3">
      <c r="C1298" s="166"/>
    </row>
    <row r="1299" spans="3:3">
      <c r="C1299" s="166"/>
    </row>
    <row r="1300" spans="3:3">
      <c r="C1300" s="166"/>
    </row>
    <row r="1301" spans="3:3">
      <c r="C1301" s="166"/>
    </row>
    <row r="1302" spans="3:3">
      <c r="C1302" s="166"/>
    </row>
    <row r="1303" spans="3:3">
      <c r="C1303" s="166"/>
    </row>
    <row r="1304" spans="3:3">
      <c r="C1304" s="166"/>
    </row>
    <row r="1305" spans="3:3">
      <c r="C1305" s="166"/>
    </row>
    <row r="1306" spans="3:3">
      <c r="C1306" s="166"/>
    </row>
    <row r="1307" spans="3:3">
      <c r="C1307" s="166"/>
    </row>
    <row r="1308" spans="3:3">
      <c r="C1308" s="166"/>
    </row>
    <row r="1309" spans="3:3">
      <c r="C1309" s="166"/>
    </row>
    <row r="1310" spans="3:3">
      <c r="C1310" s="166"/>
    </row>
    <row r="1311" spans="3:3">
      <c r="C1311" s="166"/>
    </row>
    <row r="1312" spans="3:3">
      <c r="C1312" s="166"/>
    </row>
    <row r="1313" spans="3:3">
      <c r="C1313" s="166"/>
    </row>
    <row r="1314" spans="3:3">
      <c r="C1314" s="166"/>
    </row>
    <row r="1315" spans="3:3">
      <c r="C1315" s="166"/>
    </row>
    <row r="1316" spans="3:3">
      <c r="C1316" s="166"/>
    </row>
    <row r="1317" spans="3:3">
      <c r="C1317" s="166"/>
    </row>
    <row r="1318" spans="3:3">
      <c r="C1318" s="166"/>
    </row>
    <row r="1319" spans="3:3">
      <c r="C1319" s="166"/>
    </row>
    <row r="1320" spans="3:3">
      <c r="C1320" s="166"/>
    </row>
    <row r="1321" spans="3:3">
      <c r="C1321" s="166"/>
    </row>
    <row r="1322" spans="3:3">
      <c r="C1322" s="166"/>
    </row>
    <row r="1323" spans="3:3">
      <c r="C1323" s="166"/>
    </row>
    <row r="1324" spans="3:3">
      <c r="C1324" s="166"/>
    </row>
    <row r="1325" spans="3:3">
      <c r="C1325" s="166"/>
    </row>
    <row r="1326" spans="3:3">
      <c r="C1326" s="166"/>
    </row>
    <row r="1327" spans="3:3">
      <c r="C1327" s="166"/>
    </row>
    <row r="1328" spans="3:3">
      <c r="C1328" s="166"/>
    </row>
    <row r="1329" spans="3:3">
      <c r="C1329" s="166"/>
    </row>
    <row r="1330" spans="3:3">
      <c r="C1330" s="166"/>
    </row>
    <row r="1331" spans="3:3">
      <c r="C1331" s="166"/>
    </row>
    <row r="1332" spans="3:3">
      <c r="C1332" s="166"/>
    </row>
    <row r="1333" spans="3:3">
      <c r="C1333" s="166"/>
    </row>
    <row r="1334" spans="3:3">
      <c r="C1334" s="166"/>
    </row>
    <row r="1335" spans="3:3">
      <c r="C1335" s="166"/>
    </row>
    <row r="1336" spans="3:3">
      <c r="C1336" s="166"/>
    </row>
    <row r="1337" spans="3:3">
      <c r="C1337" s="166"/>
    </row>
    <row r="1338" spans="3:3">
      <c r="C1338" s="166"/>
    </row>
    <row r="1339" spans="3:3">
      <c r="C1339" s="166"/>
    </row>
    <row r="1340" spans="3:3">
      <c r="C1340" s="166"/>
    </row>
    <row r="1341" spans="3:3">
      <c r="C1341" s="166"/>
    </row>
    <row r="1342" spans="3:3">
      <c r="C1342" s="166"/>
    </row>
    <row r="1343" spans="3:3">
      <c r="C1343" s="166"/>
    </row>
    <row r="1344" spans="3:3">
      <c r="C1344" s="166"/>
    </row>
    <row r="1345" spans="3:3">
      <c r="C1345" s="166"/>
    </row>
    <row r="1346" spans="3:3">
      <c r="C1346" s="166"/>
    </row>
    <row r="1347" spans="3:3">
      <c r="C1347" s="166"/>
    </row>
    <row r="1348" spans="3:3">
      <c r="C1348" s="166"/>
    </row>
    <row r="1349" spans="3:3">
      <c r="C1349" s="166"/>
    </row>
    <row r="1350" spans="3:3">
      <c r="C1350" s="166"/>
    </row>
    <row r="1351" spans="3:3">
      <c r="C1351" s="166"/>
    </row>
    <row r="1352" spans="3:3">
      <c r="C1352" s="166"/>
    </row>
    <row r="1353" spans="3:3">
      <c r="C1353" s="166"/>
    </row>
    <row r="1354" spans="3:3">
      <c r="C1354" s="166"/>
    </row>
    <row r="1355" spans="3:3">
      <c r="C1355" s="166"/>
    </row>
    <row r="1356" spans="3:3">
      <c r="C1356" s="166"/>
    </row>
    <row r="1357" spans="3:3">
      <c r="C1357" s="166"/>
    </row>
    <row r="1358" spans="3:3">
      <c r="C1358" s="166"/>
    </row>
    <row r="1359" spans="3:3">
      <c r="C1359" s="166"/>
    </row>
    <row r="1360" spans="3:3">
      <c r="C1360" s="166"/>
    </row>
    <row r="1361" spans="3:3">
      <c r="C1361" s="166"/>
    </row>
    <row r="1362" spans="3:3">
      <c r="C1362" s="166"/>
    </row>
    <row r="1363" spans="3:3">
      <c r="C1363" s="166"/>
    </row>
    <row r="1364" spans="3:3">
      <c r="C1364" s="166"/>
    </row>
    <row r="1365" spans="3:3">
      <c r="C1365" s="166"/>
    </row>
    <row r="1366" spans="3:3">
      <c r="C1366" s="166"/>
    </row>
    <row r="1367" spans="3:3">
      <c r="C1367" s="166"/>
    </row>
    <row r="1368" spans="3:3">
      <c r="C1368" s="166"/>
    </row>
    <row r="1369" spans="3:3">
      <c r="C1369" s="166"/>
    </row>
    <row r="1370" spans="3:3">
      <c r="C1370" s="166"/>
    </row>
    <row r="1371" spans="3:3">
      <c r="C1371" s="166"/>
    </row>
    <row r="1372" spans="3:3">
      <c r="C1372" s="166"/>
    </row>
    <row r="1373" spans="3:3">
      <c r="C1373" s="166"/>
    </row>
    <row r="1374" spans="3:3">
      <c r="C1374" s="166"/>
    </row>
    <row r="1375" spans="3:3">
      <c r="C1375" s="166"/>
    </row>
    <row r="1376" spans="3:3">
      <c r="C1376" s="166"/>
    </row>
    <row r="1377" spans="3:3">
      <c r="C1377" s="166"/>
    </row>
    <row r="1378" spans="3:3">
      <c r="C1378" s="166"/>
    </row>
    <row r="1379" spans="3:3">
      <c r="C1379" s="166"/>
    </row>
    <row r="1380" spans="3:3">
      <c r="C1380" s="166"/>
    </row>
    <row r="1381" spans="3:3">
      <c r="C1381" s="166"/>
    </row>
    <row r="1382" spans="3:3">
      <c r="C1382" s="166"/>
    </row>
    <row r="1383" spans="3:3">
      <c r="C1383" s="166"/>
    </row>
    <row r="1384" spans="3:3">
      <c r="C1384" s="166"/>
    </row>
    <row r="1385" spans="3:3">
      <c r="C1385" s="166"/>
    </row>
    <row r="1386" spans="3:3">
      <c r="C1386" s="166"/>
    </row>
    <row r="1387" spans="3:3">
      <c r="C1387" s="166"/>
    </row>
    <row r="1388" spans="3:3">
      <c r="C1388" s="166"/>
    </row>
    <row r="1389" spans="3:3">
      <c r="C1389" s="166"/>
    </row>
    <row r="1390" spans="3:3">
      <c r="C1390" s="166"/>
    </row>
    <row r="1391" spans="3:3">
      <c r="C1391" s="166"/>
    </row>
    <row r="1392" spans="3:3">
      <c r="C1392" s="166"/>
    </row>
    <row r="1393" spans="3:3">
      <c r="C1393" s="166"/>
    </row>
    <row r="1394" spans="3:3">
      <c r="C1394" s="166"/>
    </row>
    <row r="1395" spans="3:3">
      <c r="C1395" s="166"/>
    </row>
    <row r="1396" spans="3:3">
      <c r="C1396" s="166"/>
    </row>
    <row r="1397" spans="3:3">
      <c r="C1397" s="166"/>
    </row>
    <row r="1398" spans="3:3">
      <c r="C1398" s="166"/>
    </row>
    <row r="1399" spans="3:3">
      <c r="C1399" s="166"/>
    </row>
    <row r="1400" spans="3:3">
      <c r="C1400" s="166"/>
    </row>
    <row r="1401" spans="3:3">
      <c r="C1401" s="166"/>
    </row>
    <row r="1402" spans="3:3">
      <c r="C1402" s="166"/>
    </row>
    <row r="1403" spans="3:3">
      <c r="C1403" s="166"/>
    </row>
    <row r="1404" spans="3:3">
      <c r="C1404" s="166"/>
    </row>
    <row r="1405" spans="3:3">
      <c r="C1405" s="166"/>
    </row>
    <row r="1406" spans="3:3">
      <c r="C1406" s="166"/>
    </row>
    <row r="1407" spans="3:3">
      <c r="C1407" s="166"/>
    </row>
    <row r="1408" spans="3:3">
      <c r="C1408" s="166"/>
    </row>
    <row r="1409" spans="3:3">
      <c r="C1409" s="166"/>
    </row>
    <row r="1410" spans="3:3">
      <c r="C1410" s="166"/>
    </row>
    <row r="1411" spans="3:3">
      <c r="C1411" s="166"/>
    </row>
    <row r="1412" spans="3:3">
      <c r="C1412" s="166"/>
    </row>
    <row r="1413" spans="3:3">
      <c r="C1413" s="166"/>
    </row>
    <row r="1414" spans="3:3">
      <c r="C1414" s="166"/>
    </row>
    <row r="1415" spans="3:3">
      <c r="C1415" s="166"/>
    </row>
    <row r="1416" spans="3:3">
      <c r="C1416" s="166"/>
    </row>
    <row r="1417" spans="3:3">
      <c r="C1417" s="166"/>
    </row>
    <row r="1418" spans="3:3">
      <c r="C1418" s="166"/>
    </row>
    <row r="1419" spans="3:3">
      <c r="C1419" s="166"/>
    </row>
    <row r="1420" spans="3:3">
      <c r="C1420" s="166"/>
    </row>
    <row r="1421" spans="3:3">
      <c r="C1421" s="166"/>
    </row>
    <row r="1422" spans="3:3">
      <c r="C1422" s="166"/>
    </row>
    <row r="1423" spans="3:3">
      <c r="C1423" s="166"/>
    </row>
    <row r="1424" spans="3:3">
      <c r="C1424" s="166"/>
    </row>
    <row r="1425" spans="3:3">
      <c r="C1425" s="166"/>
    </row>
    <row r="1426" spans="3:3">
      <c r="C1426" s="166"/>
    </row>
    <row r="1427" spans="3:3">
      <c r="C1427" s="166"/>
    </row>
    <row r="1428" spans="3:3">
      <c r="C1428" s="166"/>
    </row>
    <row r="1429" spans="3:3">
      <c r="C1429" s="166"/>
    </row>
    <row r="1430" spans="3:3">
      <c r="C1430" s="166"/>
    </row>
    <row r="1431" spans="3:3">
      <c r="C1431" s="166"/>
    </row>
    <row r="1432" spans="3:3">
      <c r="C1432" s="166"/>
    </row>
    <row r="1433" spans="3:3">
      <c r="C1433" s="166"/>
    </row>
    <row r="1434" spans="3:3">
      <c r="C1434" s="166"/>
    </row>
    <row r="1435" spans="3:3">
      <c r="C1435" s="166"/>
    </row>
    <row r="1436" spans="3:3">
      <c r="C1436" s="166"/>
    </row>
    <row r="1437" spans="3:3">
      <c r="C1437" s="166"/>
    </row>
    <row r="1438" spans="3:3">
      <c r="C1438" s="166"/>
    </row>
    <row r="1439" spans="3:3">
      <c r="C1439" s="166"/>
    </row>
    <row r="1440" spans="3:3">
      <c r="C1440" s="166"/>
    </row>
    <row r="1441" spans="3:3">
      <c r="C1441" s="166"/>
    </row>
    <row r="1442" spans="3:3">
      <c r="C1442" s="166"/>
    </row>
    <row r="1443" spans="3:3">
      <c r="C1443" s="166"/>
    </row>
    <row r="1444" spans="3:3">
      <c r="C1444" s="166"/>
    </row>
    <row r="1445" spans="3:3">
      <c r="C1445" s="166"/>
    </row>
    <row r="1446" spans="3:3">
      <c r="C1446" s="166"/>
    </row>
    <row r="1447" spans="3:3">
      <c r="C1447" s="166"/>
    </row>
    <row r="1448" spans="3:3">
      <c r="C1448" s="166"/>
    </row>
    <row r="1449" spans="3:3">
      <c r="C1449" s="166"/>
    </row>
    <row r="1450" spans="3:3">
      <c r="C1450" s="166"/>
    </row>
    <row r="1451" spans="3:3">
      <c r="C1451" s="166"/>
    </row>
    <row r="1452" spans="3:3">
      <c r="C1452" s="166"/>
    </row>
    <row r="1453" spans="3:3">
      <c r="C1453" s="166"/>
    </row>
    <row r="1454" spans="3:3">
      <c r="C1454" s="166"/>
    </row>
    <row r="1455" spans="3:3">
      <c r="C1455" s="166"/>
    </row>
    <row r="1456" spans="3:3">
      <c r="C1456" s="166"/>
    </row>
    <row r="1457" spans="3:3">
      <c r="C1457" s="166"/>
    </row>
    <row r="1458" spans="3:3">
      <c r="C1458" s="166"/>
    </row>
    <row r="1459" spans="3:3">
      <c r="C1459" s="166"/>
    </row>
    <row r="1460" spans="3:3">
      <c r="C1460" s="166"/>
    </row>
    <row r="1461" spans="3:3">
      <c r="C1461" s="166"/>
    </row>
    <row r="1462" spans="3:3">
      <c r="C1462" s="166"/>
    </row>
    <row r="1463" spans="3:3">
      <c r="C1463" s="166"/>
    </row>
    <row r="1464" spans="3:3">
      <c r="C1464" s="166"/>
    </row>
    <row r="1465" spans="3:3">
      <c r="C1465" s="166"/>
    </row>
    <row r="1466" spans="3:3">
      <c r="C1466" s="166"/>
    </row>
    <row r="1467" spans="3:3">
      <c r="C1467" s="166"/>
    </row>
    <row r="1468" spans="3:3">
      <c r="C1468" s="166"/>
    </row>
    <row r="1469" spans="3:3">
      <c r="C1469" s="166"/>
    </row>
    <row r="1470" spans="3:3">
      <c r="C1470" s="166"/>
    </row>
    <row r="1471" spans="3:3">
      <c r="C1471" s="166"/>
    </row>
    <row r="1472" spans="3:3">
      <c r="C1472" s="166"/>
    </row>
    <row r="1473" spans="3:3">
      <c r="C1473" s="166"/>
    </row>
    <row r="1474" spans="3:3">
      <c r="C1474" s="166"/>
    </row>
    <row r="1475" spans="3:3">
      <c r="C1475" s="166"/>
    </row>
    <row r="1476" spans="3:3">
      <c r="C1476" s="166"/>
    </row>
    <row r="1477" spans="3:3">
      <c r="C1477" s="166"/>
    </row>
    <row r="1478" spans="3:3">
      <c r="C1478" s="166"/>
    </row>
    <row r="1479" spans="3:3">
      <c r="C1479" s="166"/>
    </row>
    <row r="1480" spans="3:3">
      <c r="C1480" s="166"/>
    </row>
    <row r="1481" spans="3:3">
      <c r="C1481" s="166"/>
    </row>
    <row r="1482" spans="3:3">
      <c r="C1482" s="166"/>
    </row>
    <row r="1483" spans="3:3">
      <c r="C1483" s="166"/>
    </row>
    <row r="1484" spans="3:3">
      <c r="C1484" s="166"/>
    </row>
    <row r="1485" spans="3:3">
      <c r="C1485" s="166"/>
    </row>
    <row r="1486" spans="3:3">
      <c r="C1486" s="166"/>
    </row>
    <row r="1487" spans="3:3">
      <c r="C1487" s="166"/>
    </row>
    <row r="1488" spans="3:3">
      <c r="C1488" s="166"/>
    </row>
    <row r="1489" spans="3:3">
      <c r="C1489" s="166"/>
    </row>
    <row r="1490" spans="3:3">
      <c r="C1490" s="166"/>
    </row>
    <row r="1491" spans="3:3">
      <c r="C1491" s="166"/>
    </row>
    <row r="1492" spans="3:3">
      <c r="C1492" s="166"/>
    </row>
    <row r="1493" spans="3:3">
      <c r="C1493" s="166"/>
    </row>
    <row r="1494" spans="3:3">
      <c r="C1494" s="166"/>
    </row>
    <row r="1495" spans="3:3">
      <c r="C1495" s="166"/>
    </row>
    <row r="1496" spans="3:3">
      <c r="C1496" s="166"/>
    </row>
    <row r="1497" spans="3:3">
      <c r="C1497" s="166"/>
    </row>
    <row r="1498" spans="3:3">
      <c r="C1498" s="166"/>
    </row>
    <row r="1499" spans="3:3">
      <c r="C1499" s="166"/>
    </row>
    <row r="1500" spans="3:3">
      <c r="C1500" s="166"/>
    </row>
    <row r="1501" spans="3:3">
      <c r="C1501" s="166"/>
    </row>
    <row r="1502" spans="3:3">
      <c r="C1502" s="166"/>
    </row>
    <row r="1503" spans="3:3">
      <c r="C1503" s="166"/>
    </row>
    <row r="1504" spans="3:3">
      <c r="C1504" s="166"/>
    </row>
    <row r="1505" spans="3:3">
      <c r="C1505" s="166"/>
    </row>
    <row r="1506" spans="3:3">
      <c r="C1506" s="166"/>
    </row>
    <row r="1507" spans="3:3">
      <c r="C1507" s="166"/>
    </row>
    <row r="1508" spans="3:3">
      <c r="C1508" s="166"/>
    </row>
    <row r="1509" spans="3:3">
      <c r="C1509" s="166"/>
    </row>
    <row r="1510" spans="3:3">
      <c r="C1510" s="166"/>
    </row>
    <row r="1511" spans="3:3">
      <c r="C1511" s="166"/>
    </row>
    <row r="1512" spans="3:3">
      <c r="C1512" s="166"/>
    </row>
    <row r="1513" spans="3:3">
      <c r="C1513" s="166"/>
    </row>
    <row r="1514" spans="3:3">
      <c r="C1514" s="166"/>
    </row>
    <row r="1515" spans="3:3">
      <c r="C1515" s="166"/>
    </row>
    <row r="1516" spans="3:3">
      <c r="C1516" s="166"/>
    </row>
    <row r="1517" spans="3:3">
      <c r="C1517" s="166"/>
    </row>
    <row r="1518" spans="3:3">
      <c r="C1518" s="166"/>
    </row>
    <row r="1519" spans="3:3">
      <c r="C1519" s="166"/>
    </row>
    <row r="1520" spans="3:3">
      <c r="C1520" s="166"/>
    </row>
    <row r="1521" spans="3:3">
      <c r="C1521" s="166"/>
    </row>
    <row r="1522" spans="3:3">
      <c r="C1522" s="166"/>
    </row>
    <row r="1523" spans="3:3">
      <c r="C1523" s="166"/>
    </row>
    <row r="1524" spans="3:3">
      <c r="C1524" s="166"/>
    </row>
    <row r="1525" spans="3:3">
      <c r="C1525" s="166"/>
    </row>
    <row r="1526" spans="3:3">
      <c r="C1526" s="166"/>
    </row>
    <row r="1527" spans="3:3">
      <c r="C1527" s="166"/>
    </row>
    <row r="1528" spans="3:3">
      <c r="C1528" s="166"/>
    </row>
    <row r="1529" spans="3:3">
      <c r="C1529" s="166"/>
    </row>
    <row r="1530" spans="3:3">
      <c r="C1530" s="166"/>
    </row>
    <row r="1531" spans="3:3">
      <c r="C1531" s="166"/>
    </row>
    <row r="1532" spans="3:3">
      <c r="C1532" s="166"/>
    </row>
    <row r="1533" spans="3:3">
      <c r="C1533" s="166"/>
    </row>
    <row r="1534" spans="3:3">
      <c r="C1534" s="166"/>
    </row>
    <row r="1535" spans="3:3">
      <c r="C1535" s="166"/>
    </row>
    <row r="1536" spans="3:3">
      <c r="C1536" s="166"/>
    </row>
    <row r="1537" spans="3:3">
      <c r="C1537" s="166"/>
    </row>
    <row r="1538" spans="3:3">
      <c r="C1538" s="166"/>
    </row>
    <row r="1539" spans="3:3">
      <c r="C1539" s="166"/>
    </row>
    <row r="1540" spans="3:3">
      <c r="C1540" s="166"/>
    </row>
    <row r="1541" spans="3:3">
      <c r="C1541" s="166"/>
    </row>
    <row r="1542" spans="3:3">
      <c r="C1542" s="166"/>
    </row>
    <row r="1543" spans="3:3">
      <c r="C1543" s="166"/>
    </row>
    <row r="1544" spans="3:3">
      <c r="C1544" s="166"/>
    </row>
    <row r="1545" spans="3:3">
      <c r="C1545" s="166"/>
    </row>
    <row r="1546" spans="3:3">
      <c r="C1546" s="166"/>
    </row>
    <row r="1547" spans="3:3">
      <c r="C1547" s="166"/>
    </row>
    <row r="1548" spans="3:3">
      <c r="C1548" s="166"/>
    </row>
    <row r="1549" spans="3:3">
      <c r="C1549" s="166"/>
    </row>
    <row r="1550" spans="3:3">
      <c r="C1550" s="166"/>
    </row>
    <row r="1551" spans="3:3">
      <c r="C1551" s="166"/>
    </row>
    <row r="1552" spans="3:3">
      <c r="C1552" s="166"/>
    </row>
    <row r="1553" spans="3:3">
      <c r="C1553" s="166"/>
    </row>
    <row r="1554" spans="3:3">
      <c r="C1554" s="166"/>
    </row>
    <row r="1555" spans="3:3">
      <c r="C1555" s="166"/>
    </row>
    <row r="1556" spans="3:3">
      <c r="C1556" s="166"/>
    </row>
    <row r="1557" spans="3:3">
      <c r="C1557" s="166"/>
    </row>
    <row r="1558" spans="3:3">
      <c r="C1558" s="166"/>
    </row>
    <row r="1559" spans="3:3">
      <c r="C1559" s="166"/>
    </row>
    <row r="1560" spans="3:3">
      <c r="C1560" s="166"/>
    </row>
    <row r="1561" spans="3:3">
      <c r="C1561" s="166"/>
    </row>
    <row r="1562" spans="3:3">
      <c r="C1562" s="166"/>
    </row>
    <row r="1563" spans="3:3">
      <c r="C1563" s="166"/>
    </row>
    <row r="1564" spans="3:3">
      <c r="C1564" s="166"/>
    </row>
    <row r="1565" spans="3:3">
      <c r="C1565" s="166"/>
    </row>
    <row r="1566" spans="3:3">
      <c r="C1566" s="166"/>
    </row>
    <row r="1567" spans="3:3">
      <c r="C1567" s="166"/>
    </row>
  </sheetData>
  <pageMargins left="0.74803149606299213" right="0.74803149606299213" top="0.98425196850393704" bottom="0.98425196850393704" header="0.51181102362204722" footer="0.51181102362204722"/>
  <pageSetup paperSize="9" scale="38" fitToWidth="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AZ57"/>
  <sheetViews>
    <sheetView zoomScale="90" zoomScaleNormal="90" workbookViewId="0">
      <pane xSplit="3" ySplit="5" topLeftCell="AM24" activePane="bottomRight" state="frozen"/>
      <selection pane="topRight" activeCell="D1" sqref="D1"/>
      <selection pane="bottomLeft" activeCell="A6" sqref="A6"/>
      <selection pane="bottomRight" activeCell="AY46" sqref="AY46:AZ47"/>
    </sheetView>
  </sheetViews>
  <sheetFormatPr defaultRowHeight="12"/>
  <cols>
    <col min="1" max="2" width="9.140625" style="173"/>
    <col min="3" max="3" width="29.42578125" style="173" customWidth="1"/>
    <col min="4" max="4" width="2.28515625" style="173" customWidth="1"/>
    <col min="5" max="12" width="7.28515625" style="173" customWidth="1"/>
    <col min="13" max="13" width="9.28515625" style="173" bestFit="1" customWidth="1"/>
    <col min="14" max="16384" width="9.140625" style="173"/>
  </cols>
  <sheetData>
    <row r="3" spans="2:52">
      <c r="B3" s="167"/>
      <c r="C3" s="167" t="s">
        <v>1</v>
      </c>
      <c r="D3" s="167"/>
      <c r="E3" s="177"/>
      <c r="F3" s="177"/>
      <c r="G3" s="177"/>
      <c r="H3" s="177"/>
      <c r="I3" s="177"/>
      <c r="J3" s="177"/>
      <c r="K3" s="177"/>
      <c r="L3" s="177"/>
    </row>
    <row r="4" spans="2:52">
      <c r="B4" s="167"/>
      <c r="C4" s="167"/>
      <c r="D4" s="167"/>
      <c r="E4" s="178">
        <v>2010</v>
      </c>
      <c r="F4" s="178">
        <v>2011</v>
      </c>
      <c r="G4" s="178">
        <v>2012</v>
      </c>
      <c r="H4" s="178">
        <v>2013</v>
      </c>
      <c r="I4" s="178">
        <v>2014</v>
      </c>
      <c r="J4" s="178">
        <v>2015</v>
      </c>
      <c r="K4" s="178">
        <v>2016</v>
      </c>
      <c r="L4" s="178"/>
      <c r="Q4" s="173">
        <v>2015</v>
      </c>
      <c r="AC4" s="173">
        <v>2016</v>
      </c>
      <c r="AO4" s="173">
        <v>2017</v>
      </c>
    </row>
    <row r="5" spans="2:52">
      <c r="C5" s="167"/>
      <c r="D5" s="179"/>
      <c r="E5" s="179"/>
      <c r="F5" s="179"/>
      <c r="G5" s="179"/>
      <c r="H5" s="179"/>
      <c r="I5" s="179"/>
      <c r="J5" s="179"/>
      <c r="K5" s="179"/>
      <c r="L5" s="179"/>
      <c r="M5" s="173">
        <v>9</v>
      </c>
      <c r="N5" s="173">
        <v>10</v>
      </c>
      <c r="O5" s="173">
        <v>11</v>
      </c>
      <c r="P5" s="173">
        <v>12</v>
      </c>
      <c r="Q5" s="173">
        <v>1</v>
      </c>
      <c r="R5" s="173">
        <v>2</v>
      </c>
      <c r="S5" s="173">
        <v>3</v>
      </c>
      <c r="T5" s="173">
        <v>4</v>
      </c>
      <c r="U5" s="173">
        <v>5</v>
      </c>
      <c r="V5" s="173">
        <v>6</v>
      </c>
      <c r="W5" s="173">
        <v>7</v>
      </c>
      <c r="X5" s="173">
        <v>8</v>
      </c>
      <c r="Y5" s="173">
        <v>9</v>
      </c>
      <c r="Z5" s="173">
        <v>10</v>
      </c>
      <c r="AA5" s="173">
        <v>11</v>
      </c>
      <c r="AB5" s="173">
        <v>12</v>
      </c>
      <c r="AC5" s="173">
        <v>1</v>
      </c>
      <c r="AD5" s="173">
        <v>2</v>
      </c>
      <c r="AE5" s="173">
        <v>3</v>
      </c>
      <c r="AF5" s="173">
        <v>4</v>
      </c>
      <c r="AG5" s="173">
        <v>5</v>
      </c>
      <c r="AH5" s="173">
        <v>6</v>
      </c>
      <c r="AI5" s="173">
        <v>7</v>
      </c>
      <c r="AJ5" s="173">
        <v>8</v>
      </c>
      <c r="AK5" s="173">
        <v>9</v>
      </c>
      <c r="AL5" s="173">
        <v>10</v>
      </c>
      <c r="AM5" s="173">
        <v>11</v>
      </c>
      <c r="AN5" s="173">
        <v>12</v>
      </c>
      <c r="AO5" s="173">
        <v>1</v>
      </c>
      <c r="AP5" s="173">
        <v>2</v>
      </c>
      <c r="AQ5" s="173">
        <v>3</v>
      </c>
      <c r="AR5" s="173">
        <v>4</v>
      </c>
      <c r="AS5" s="173">
        <v>5</v>
      </c>
      <c r="AT5" s="173">
        <v>6</v>
      </c>
      <c r="AU5" s="173">
        <v>7</v>
      </c>
      <c r="AV5" s="173">
        <v>8</v>
      </c>
      <c r="AW5" s="173">
        <v>9</v>
      </c>
      <c r="AX5" s="173">
        <v>10</v>
      </c>
      <c r="AY5" s="173">
        <v>11</v>
      </c>
      <c r="AZ5" s="173">
        <v>12</v>
      </c>
    </row>
    <row r="6" spans="2:52">
      <c r="C6" s="168"/>
      <c r="D6" s="180"/>
      <c r="E6" s="167"/>
      <c r="F6" s="167"/>
      <c r="G6" s="167"/>
      <c r="H6" s="167"/>
      <c r="I6" s="167"/>
      <c r="J6" s="167"/>
      <c r="K6" s="167"/>
      <c r="L6" s="167"/>
    </row>
    <row r="7" spans="2:52">
      <c r="B7" s="177">
        <v>1</v>
      </c>
      <c r="C7" s="169" t="s">
        <v>163</v>
      </c>
      <c r="D7" s="180"/>
    </row>
    <row r="8" spans="2:52">
      <c r="B8" s="177">
        <v>2</v>
      </c>
      <c r="C8" s="170" t="s">
        <v>164</v>
      </c>
      <c r="D8" s="180"/>
      <c r="E8" s="15">
        <v>138</v>
      </c>
      <c r="F8" s="15">
        <v>102</v>
      </c>
      <c r="G8" s="15">
        <v>221</v>
      </c>
      <c r="H8" s="181">
        <v>233</v>
      </c>
      <c r="I8" s="181">
        <v>263</v>
      </c>
      <c r="J8" s="181">
        <v>2327</v>
      </c>
      <c r="K8" s="181">
        <v>4618</v>
      </c>
      <c r="L8" s="181">
        <f>+AZ8</f>
        <v>6247</v>
      </c>
      <c r="M8" s="173">
        <v>230</v>
      </c>
      <c r="N8" s="173">
        <v>237</v>
      </c>
      <c r="O8" s="173">
        <v>246</v>
      </c>
      <c r="P8" s="173">
        <v>263</v>
      </c>
      <c r="Q8" s="15">
        <v>265</v>
      </c>
      <c r="R8" s="15">
        <v>282</v>
      </c>
      <c r="S8" s="15">
        <v>445</v>
      </c>
      <c r="T8" s="15">
        <v>642</v>
      </c>
      <c r="U8" s="15">
        <v>838</v>
      </c>
      <c r="V8" s="15">
        <v>1045</v>
      </c>
      <c r="W8" s="15">
        <v>1299</v>
      </c>
      <c r="X8" s="15">
        <v>1488</v>
      </c>
      <c r="Y8" s="173">
        <v>1699</v>
      </c>
      <c r="Z8" s="15">
        <v>1942</v>
      </c>
      <c r="AA8" s="15">
        <v>2175</v>
      </c>
      <c r="AB8" s="15">
        <v>2327</v>
      </c>
      <c r="AC8" s="15">
        <v>2539</v>
      </c>
      <c r="AD8" s="15">
        <v>2759</v>
      </c>
      <c r="AE8" s="15">
        <v>2987</v>
      </c>
      <c r="AF8" s="15">
        <v>3144</v>
      </c>
      <c r="AG8" s="15">
        <v>3378</v>
      </c>
      <c r="AH8" s="15">
        <v>3631</v>
      </c>
      <c r="AI8" s="15">
        <v>3861</v>
      </c>
      <c r="AJ8" s="15">
        <v>4012</v>
      </c>
      <c r="AK8" s="15">
        <v>4219</v>
      </c>
      <c r="AL8" s="15">
        <v>4390</v>
      </c>
      <c r="AM8" s="15">
        <v>4432</v>
      </c>
      <c r="AN8" s="15">
        <v>4618</v>
      </c>
      <c r="AO8" s="15">
        <v>4621</v>
      </c>
      <c r="AP8" s="15">
        <v>4770</v>
      </c>
      <c r="AQ8" s="15">
        <v>4823</v>
      </c>
      <c r="AR8" s="15">
        <v>4937</v>
      </c>
      <c r="AS8" s="15">
        <v>5041</v>
      </c>
      <c r="AT8" s="15">
        <v>5173</v>
      </c>
      <c r="AU8" s="15">
        <v>5297</v>
      </c>
      <c r="AV8" s="15">
        <v>5485</v>
      </c>
      <c r="AW8" s="15">
        <v>5600</v>
      </c>
      <c r="AX8" s="15">
        <v>5781</v>
      </c>
      <c r="AY8" s="15">
        <v>6041</v>
      </c>
      <c r="AZ8" s="15">
        <v>6247</v>
      </c>
    </row>
    <row r="9" spans="2:52">
      <c r="B9" s="177">
        <v>3</v>
      </c>
      <c r="C9" s="170" t="s">
        <v>165</v>
      </c>
      <c r="D9" s="180"/>
      <c r="E9" s="15">
        <v>3419</v>
      </c>
      <c r="F9" s="15">
        <v>4299</v>
      </c>
      <c r="G9" s="15">
        <v>5057</v>
      </c>
      <c r="H9" s="181">
        <v>6563</v>
      </c>
      <c r="I9" s="181">
        <v>7240</v>
      </c>
      <c r="J9" s="181">
        <v>7112</v>
      </c>
      <c r="K9" s="181">
        <v>6273</v>
      </c>
      <c r="L9" s="181">
        <f t="shared" ref="L9:L29" si="0">+AZ9</f>
        <v>5170</v>
      </c>
      <c r="M9" s="15">
        <v>6581</v>
      </c>
      <c r="N9" s="15">
        <v>6936</v>
      </c>
      <c r="O9" s="15">
        <v>7010</v>
      </c>
      <c r="P9" s="15">
        <v>7240</v>
      </c>
      <c r="Q9" s="15">
        <v>7443</v>
      </c>
      <c r="R9" s="15">
        <v>7502</v>
      </c>
      <c r="S9" s="15">
        <v>7163</v>
      </c>
      <c r="T9" s="15">
        <v>7368</v>
      </c>
      <c r="U9" s="15">
        <v>7380</v>
      </c>
      <c r="V9" s="15">
        <v>7387</v>
      </c>
      <c r="W9" s="15">
        <v>7449</v>
      </c>
      <c r="X9" s="15">
        <v>7445</v>
      </c>
      <c r="Y9" s="15">
        <v>7301</v>
      </c>
      <c r="Z9" s="15">
        <v>7380</v>
      </c>
      <c r="AA9" s="15">
        <v>7387</v>
      </c>
      <c r="AB9" s="15">
        <v>7112</v>
      </c>
      <c r="AC9" s="15">
        <v>7212</v>
      </c>
      <c r="AD9" s="15">
        <v>6957</v>
      </c>
      <c r="AE9" s="15">
        <v>7022</v>
      </c>
      <c r="AF9" s="15">
        <v>6739</v>
      </c>
      <c r="AG9" s="15">
        <v>6853</v>
      </c>
      <c r="AH9" s="15">
        <v>6813</v>
      </c>
      <c r="AI9" s="15">
        <v>6861</v>
      </c>
      <c r="AJ9" s="15">
        <v>6850</v>
      </c>
      <c r="AK9" s="15">
        <v>6872</v>
      </c>
      <c r="AL9" s="15">
        <v>6769</v>
      </c>
      <c r="AM9" s="15">
        <v>6391</v>
      </c>
      <c r="AN9" s="15">
        <v>6273</v>
      </c>
      <c r="AO9" s="15">
        <v>6350</v>
      </c>
      <c r="AP9" s="15">
        <v>6246</v>
      </c>
      <c r="AQ9" s="15">
        <v>6029</v>
      </c>
      <c r="AR9" s="15">
        <v>5856</v>
      </c>
      <c r="AS9" s="15">
        <v>5784</v>
      </c>
      <c r="AT9" s="15">
        <v>5699</v>
      </c>
      <c r="AU9" s="15">
        <v>5524</v>
      </c>
      <c r="AV9" s="15">
        <v>5489</v>
      </c>
      <c r="AW9" s="15">
        <v>5491</v>
      </c>
      <c r="AX9" s="15">
        <v>5136</v>
      </c>
      <c r="AY9" s="15">
        <v>5114</v>
      </c>
      <c r="AZ9" s="15">
        <v>5170</v>
      </c>
    </row>
    <row r="10" spans="2:52">
      <c r="B10" s="177">
        <v>4</v>
      </c>
      <c r="C10" s="170" t="s">
        <v>166</v>
      </c>
      <c r="D10" s="180"/>
      <c r="E10" s="15">
        <v>526</v>
      </c>
      <c r="F10" s="15">
        <v>584</v>
      </c>
      <c r="G10" s="15">
        <v>610</v>
      </c>
      <c r="H10" s="181">
        <v>581</v>
      </c>
      <c r="I10" s="181">
        <v>685</v>
      </c>
      <c r="J10" s="181">
        <v>622</v>
      </c>
      <c r="K10" s="181">
        <v>576</v>
      </c>
      <c r="L10" s="181">
        <f t="shared" si="0"/>
        <v>571</v>
      </c>
      <c r="M10" s="15">
        <v>606</v>
      </c>
      <c r="N10" s="15">
        <v>611</v>
      </c>
      <c r="O10" s="15">
        <v>618</v>
      </c>
      <c r="P10" s="15">
        <v>685</v>
      </c>
      <c r="Q10" s="15">
        <v>654</v>
      </c>
      <c r="R10" s="15">
        <v>631</v>
      </c>
      <c r="S10" s="15">
        <v>633</v>
      </c>
      <c r="T10" s="15">
        <v>633</v>
      </c>
      <c r="U10" s="15">
        <v>633</v>
      </c>
      <c r="V10" s="15">
        <v>635</v>
      </c>
      <c r="W10" s="15">
        <v>634</v>
      </c>
      <c r="X10" s="15">
        <v>631</v>
      </c>
      <c r="Y10" s="15">
        <v>624</v>
      </c>
      <c r="Z10" s="15">
        <v>623</v>
      </c>
      <c r="AA10" s="15">
        <v>618</v>
      </c>
      <c r="AB10" s="15">
        <v>622</v>
      </c>
      <c r="AC10" s="15">
        <v>630</v>
      </c>
      <c r="AD10" s="15">
        <v>614</v>
      </c>
      <c r="AE10" s="15">
        <v>601</v>
      </c>
      <c r="AF10" s="15">
        <v>602</v>
      </c>
      <c r="AG10" s="15">
        <v>594</v>
      </c>
      <c r="AH10" s="15">
        <v>591</v>
      </c>
      <c r="AI10" s="15">
        <v>589</v>
      </c>
      <c r="AJ10" s="15">
        <v>587</v>
      </c>
      <c r="AK10" s="15">
        <v>571</v>
      </c>
      <c r="AL10" s="15">
        <v>564</v>
      </c>
      <c r="AM10" s="15">
        <v>561</v>
      </c>
      <c r="AN10" s="15">
        <v>576</v>
      </c>
      <c r="AO10" s="15">
        <v>591</v>
      </c>
      <c r="AP10" s="15">
        <v>587</v>
      </c>
      <c r="AQ10" s="15">
        <v>588</v>
      </c>
      <c r="AR10" s="15">
        <v>588</v>
      </c>
      <c r="AS10" s="15">
        <v>581</v>
      </c>
      <c r="AT10" s="15">
        <v>573</v>
      </c>
      <c r="AU10" s="15">
        <v>572</v>
      </c>
      <c r="AV10" s="15">
        <v>563</v>
      </c>
      <c r="AW10" s="15">
        <v>559</v>
      </c>
      <c r="AX10" s="15">
        <v>556</v>
      </c>
      <c r="AY10" s="15">
        <v>550</v>
      </c>
      <c r="AZ10" s="15">
        <v>571</v>
      </c>
    </row>
    <row r="11" spans="2:52">
      <c r="B11" s="177">
        <v>5</v>
      </c>
      <c r="C11" s="170" t="s">
        <v>167</v>
      </c>
      <c r="D11" s="180"/>
      <c r="E11" s="15">
        <v>9282</v>
      </c>
      <c r="F11" s="15">
        <v>9454</v>
      </c>
      <c r="G11" s="15">
        <v>9267</v>
      </c>
      <c r="H11" s="181">
        <v>8917</v>
      </c>
      <c r="I11" s="181">
        <v>8762</v>
      </c>
      <c r="J11" s="181">
        <v>8856</v>
      </c>
      <c r="K11" s="181">
        <v>9154</v>
      </c>
      <c r="L11" s="181">
        <f t="shared" si="0"/>
        <v>9733</v>
      </c>
      <c r="M11" s="15">
        <v>8813</v>
      </c>
      <c r="N11" s="15">
        <v>8807</v>
      </c>
      <c r="O11" s="15">
        <v>8791</v>
      </c>
      <c r="P11" s="15">
        <v>8762</v>
      </c>
      <c r="Q11" s="15">
        <v>8842</v>
      </c>
      <c r="R11" s="15">
        <v>8802</v>
      </c>
      <c r="S11" s="15">
        <v>8834</v>
      </c>
      <c r="T11" s="15">
        <v>8826</v>
      </c>
      <c r="U11" s="15">
        <v>8847</v>
      </c>
      <c r="V11" s="15">
        <v>8836</v>
      </c>
      <c r="W11" s="15">
        <v>8821</v>
      </c>
      <c r="X11" s="15">
        <v>8812</v>
      </c>
      <c r="Y11" s="15">
        <v>8825</v>
      </c>
      <c r="Z11" s="15">
        <v>8873</v>
      </c>
      <c r="AA11" s="15">
        <v>8857</v>
      </c>
      <c r="AB11" s="15">
        <v>8856</v>
      </c>
      <c r="AC11" s="15">
        <v>8815</v>
      </c>
      <c r="AD11" s="15">
        <v>8789</v>
      </c>
      <c r="AE11" s="15">
        <v>8830</v>
      </c>
      <c r="AF11" s="15">
        <v>8863</v>
      </c>
      <c r="AG11" s="15">
        <v>8891</v>
      </c>
      <c r="AH11" s="15">
        <v>8920</v>
      </c>
      <c r="AI11" s="15">
        <v>8892</v>
      </c>
      <c r="AJ11" s="15">
        <v>8930</v>
      </c>
      <c r="AK11" s="15">
        <v>8974</v>
      </c>
      <c r="AL11" s="15">
        <v>9041</v>
      </c>
      <c r="AM11" s="15">
        <v>9075</v>
      </c>
      <c r="AN11" s="15">
        <v>9154</v>
      </c>
      <c r="AO11" s="15">
        <v>9174</v>
      </c>
      <c r="AP11" s="15">
        <v>9208</v>
      </c>
      <c r="AQ11" s="15">
        <v>9305</v>
      </c>
      <c r="AR11" s="15">
        <v>9352</v>
      </c>
      <c r="AS11" s="15">
        <v>9413</v>
      </c>
      <c r="AT11" s="15">
        <v>9447</v>
      </c>
      <c r="AU11" s="15">
        <v>9476</v>
      </c>
      <c r="AV11" s="15">
        <v>9541</v>
      </c>
      <c r="AW11" s="15">
        <v>9604</v>
      </c>
      <c r="AX11" s="15">
        <v>9660</v>
      </c>
      <c r="AY11" s="15">
        <v>9699</v>
      </c>
      <c r="AZ11" s="15">
        <v>9733</v>
      </c>
    </row>
    <row r="12" spans="2:52">
      <c r="B12" s="177">
        <v>6</v>
      </c>
      <c r="C12" s="170" t="s">
        <v>168</v>
      </c>
      <c r="D12" s="180"/>
      <c r="E12" s="15">
        <v>21646</v>
      </c>
      <c r="F12" s="15">
        <v>20876</v>
      </c>
      <c r="G12" s="15">
        <v>19470</v>
      </c>
      <c r="H12" s="181">
        <v>14902</v>
      </c>
      <c r="I12" s="181">
        <v>11729</v>
      </c>
      <c r="J12" s="181">
        <v>10502</v>
      </c>
      <c r="K12" s="181">
        <v>9664</v>
      </c>
      <c r="L12" s="181">
        <f t="shared" si="0"/>
        <v>9644</v>
      </c>
      <c r="M12" s="15">
        <v>13586</v>
      </c>
      <c r="N12" s="15">
        <v>12603</v>
      </c>
      <c r="O12" s="15">
        <v>12511</v>
      </c>
      <c r="P12" s="15">
        <v>11729</v>
      </c>
      <c r="Q12" s="15">
        <v>11823</v>
      </c>
      <c r="R12" s="15">
        <v>11726</v>
      </c>
      <c r="S12" s="15">
        <v>11674</v>
      </c>
      <c r="T12" s="15">
        <v>11569</v>
      </c>
      <c r="U12" s="15">
        <v>11493</v>
      </c>
      <c r="V12" s="15">
        <v>11396</v>
      </c>
      <c r="W12" s="15">
        <v>11190</v>
      </c>
      <c r="X12" s="15">
        <v>11137</v>
      </c>
      <c r="Y12" s="15">
        <v>10941</v>
      </c>
      <c r="Z12" s="15">
        <v>10819</v>
      </c>
      <c r="AA12" s="15">
        <v>10688</v>
      </c>
      <c r="AB12" s="15">
        <v>10502</v>
      </c>
      <c r="AC12" s="15">
        <v>10527</v>
      </c>
      <c r="AD12" s="15">
        <v>10046</v>
      </c>
      <c r="AE12" s="15">
        <v>9904</v>
      </c>
      <c r="AF12" s="15">
        <v>9953</v>
      </c>
      <c r="AG12" s="15">
        <v>9870</v>
      </c>
      <c r="AH12" s="15">
        <v>9771</v>
      </c>
      <c r="AI12" s="15">
        <v>9706</v>
      </c>
      <c r="AJ12" s="15">
        <v>9520</v>
      </c>
      <c r="AK12" s="15">
        <v>9455</v>
      </c>
      <c r="AL12" s="15">
        <v>9485</v>
      </c>
      <c r="AM12" s="15">
        <v>9473</v>
      </c>
      <c r="AN12" s="15">
        <v>9664</v>
      </c>
      <c r="AO12" s="15">
        <v>9759</v>
      </c>
      <c r="AP12" s="15">
        <v>9814</v>
      </c>
      <c r="AQ12" s="15">
        <v>9720</v>
      </c>
      <c r="AR12" s="15">
        <v>9790</v>
      </c>
      <c r="AS12" s="15">
        <v>9745</v>
      </c>
      <c r="AT12" s="15">
        <v>9800</v>
      </c>
      <c r="AU12" s="15">
        <v>9824</v>
      </c>
      <c r="AV12" s="15">
        <v>9828</v>
      </c>
      <c r="AW12" s="15">
        <v>9816</v>
      </c>
      <c r="AX12" s="15">
        <v>9780</v>
      </c>
      <c r="AY12" s="15">
        <v>9716</v>
      </c>
      <c r="AZ12" s="15">
        <v>9644</v>
      </c>
    </row>
    <row r="13" spans="2:52">
      <c r="B13" s="177">
        <v>7</v>
      </c>
      <c r="C13" s="170" t="s">
        <v>169</v>
      </c>
      <c r="D13" s="180"/>
      <c r="E13" s="15">
        <v>2497</v>
      </c>
      <c r="F13" s="15">
        <v>2229</v>
      </c>
      <c r="G13" s="15">
        <v>2135</v>
      </c>
      <c r="H13" s="181">
        <v>1763</v>
      </c>
      <c r="I13" s="181">
        <v>1485</v>
      </c>
      <c r="J13" s="181">
        <v>1432</v>
      </c>
      <c r="K13" s="181">
        <v>1411</v>
      </c>
      <c r="L13" s="181">
        <f t="shared" si="0"/>
        <v>1566</v>
      </c>
      <c r="M13" s="15">
        <v>1873</v>
      </c>
      <c r="N13" s="15">
        <v>1665</v>
      </c>
      <c r="O13" s="15">
        <v>1654</v>
      </c>
      <c r="P13" s="15">
        <v>1485</v>
      </c>
      <c r="Q13" s="15">
        <v>1463</v>
      </c>
      <c r="R13" s="15">
        <v>1455</v>
      </c>
      <c r="S13" s="15">
        <v>1642</v>
      </c>
      <c r="T13" s="15">
        <v>1519</v>
      </c>
      <c r="U13" s="15">
        <v>1511</v>
      </c>
      <c r="V13" s="15">
        <v>1466</v>
      </c>
      <c r="W13" s="15">
        <v>1470</v>
      </c>
      <c r="X13" s="15">
        <v>1405</v>
      </c>
      <c r="Y13" s="15">
        <v>1435</v>
      </c>
      <c r="Z13" s="15">
        <v>1417</v>
      </c>
      <c r="AA13" s="15">
        <v>1411</v>
      </c>
      <c r="AB13" s="15">
        <v>1432</v>
      </c>
      <c r="AC13" s="15">
        <v>1422</v>
      </c>
      <c r="AD13" s="15">
        <v>1328</v>
      </c>
      <c r="AE13" s="15">
        <v>1397</v>
      </c>
      <c r="AF13" s="15">
        <v>1326</v>
      </c>
      <c r="AG13" s="15">
        <v>1332</v>
      </c>
      <c r="AH13" s="15">
        <v>1298</v>
      </c>
      <c r="AI13" s="15">
        <v>1298</v>
      </c>
      <c r="AJ13" s="15">
        <v>1283</v>
      </c>
      <c r="AK13" s="15">
        <v>1310</v>
      </c>
      <c r="AL13" s="15">
        <v>1352</v>
      </c>
      <c r="AM13" s="15">
        <v>1376</v>
      </c>
      <c r="AN13" s="15">
        <v>1408</v>
      </c>
      <c r="AO13" s="15">
        <v>1382</v>
      </c>
      <c r="AP13" s="15">
        <v>1397</v>
      </c>
      <c r="AQ13" s="15">
        <v>1222</v>
      </c>
      <c r="AR13" s="15">
        <v>1222</v>
      </c>
      <c r="AS13" s="15">
        <v>1248</v>
      </c>
      <c r="AT13" s="15">
        <v>1254</v>
      </c>
      <c r="AU13" s="15">
        <v>1247</v>
      </c>
      <c r="AV13" s="15">
        <v>1241</v>
      </c>
      <c r="AW13" s="15">
        <v>1545</v>
      </c>
      <c r="AX13" s="15">
        <v>1558</v>
      </c>
      <c r="AY13" s="15">
        <v>1548</v>
      </c>
      <c r="AZ13" s="15">
        <v>1566</v>
      </c>
    </row>
    <row r="14" spans="2:52">
      <c r="B14" s="177">
        <v>8</v>
      </c>
      <c r="C14" s="170" t="s">
        <v>170</v>
      </c>
      <c r="D14" s="180"/>
      <c r="E14" s="15">
        <v>5811</v>
      </c>
      <c r="F14" s="15">
        <v>5445</v>
      </c>
      <c r="G14" s="15">
        <v>5194</v>
      </c>
      <c r="H14" s="181">
        <v>5020</v>
      </c>
      <c r="I14" s="181">
        <v>3684</v>
      </c>
      <c r="J14" s="181">
        <v>3206</v>
      </c>
      <c r="K14" s="181">
        <v>3541</v>
      </c>
      <c r="L14" s="181">
        <f t="shared" si="0"/>
        <v>3886</v>
      </c>
      <c r="M14" s="15">
        <v>3732</v>
      </c>
      <c r="N14" s="15">
        <v>4037</v>
      </c>
      <c r="O14" s="15">
        <v>3915</v>
      </c>
      <c r="P14" s="15">
        <v>3684</v>
      </c>
      <c r="Q14" s="15">
        <v>3657</v>
      </c>
      <c r="R14" s="15">
        <v>3696</v>
      </c>
      <c r="S14" s="15">
        <v>3479</v>
      </c>
      <c r="T14" s="15">
        <v>3353</v>
      </c>
      <c r="U14" s="15">
        <v>3365</v>
      </c>
      <c r="V14" s="15">
        <v>3007</v>
      </c>
      <c r="W14" s="15">
        <v>3181</v>
      </c>
      <c r="X14" s="15">
        <v>3442</v>
      </c>
      <c r="Y14" s="15">
        <v>3312</v>
      </c>
      <c r="Z14" s="15">
        <v>3904</v>
      </c>
      <c r="AA14" s="15">
        <v>3713</v>
      </c>
      <c r="AB14" s="15">
        <v>3206</v>
      </c>
      <c r="AC14" s="15">
        <v>3574</v>
      </c>
      <c r="AD14" s="15">
        <v>4030</v>
      </c>
      <c r="AE14" s="15">
        <v>3318</v>
      </c>
      <c r="AF14" s="15">
        <v>3727</v>
      </c>
      <c r="AG14" s="15">
        <v>3572</v>
      </c>
      <c r="AH14" s="15">
        <v>3240</v>
      </c>
      <c r="AI14" s="15">
        <v>3578</v>
      </c>
      <c r="AJ14" s="15">
        <v>3625</v>
      </c>
      <c r="AK14" s="15">
        <v>3610</v>
      </c>
      <c r="AL14" s="15">
        <v>3642</v>
      </c>
      <c r="AM14" s="15">
        <v>4100</v>
      </c>
      <c r="AN14" s="15">
        <v>3541</v>
      </c>
      <c r="AO14" s="15">
        <v>3555</v>
      </c>
      <c r="AP14" s="15">
        <v>3573</v>
      </c>
      <c r="AQ14" s="15">
        <v>4212</v>
      </c>
      <c r="AR14" s="15">
        <v>3910</v>
      </c>
      <c r="AS14" s="15">
        <v>3860</v>
      </c>
      <c r="AT14" s="15">
        <v>3550</v>
      </c>
      <c r="AU14" s="15">
        <v>3635</v>
      </c>
      <c r="AV14" s="15">
        <v>3625</v>
      </c>
      <c r="AW14" s="15">
        <v>3440</v>
      </c>
      <c r="AX14" s="15">
        <v>3705</v>
      </c>
      <c r="AY14" s="15">
        <v>3824</v>
      </c>
      <c r="AZ14" s="15">
        <v>3886</v>
      </c>
    </row>
    <row r="15" spans="2:52">
      <c r="B15" s="177">
        <v>9</v>
      </c>
      <c r="C15" s="170" t="s">
        <v>171</v>
      </c>
      <c r="D15" s="180"/>
      <c r="E15" s="15"/>
      <c r="F15" s="15"/>
      <c r="G15" s="15"/>
      <c r="H15" s="181"/>
      <c r="I15" s="181"/>
      <c r="J15" s="181"/>
      <c r="K15" s="181"/>
      <c r="L15" s="181"/>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row>
    <row r="16" spans="2:52">
      <c r="B16" s="177">
        <v>10</v>
      </c>
      <c r="C16" s="170" t="s">
        <v>172</v>
      </c>
      <c r="D16" s="180"/>
      <c r="E16" s="15">
        <v>35994</v>
      </c>
      <c r="F16" s="15">
        <v>35692</v>
      </c>
      <c r="G16" s="15">
        <v>34558</v>
      </c>
      <c r="H16" s="181">
        <v>29620</v>
      </c>
      <c r="I16" s="181">
        <v>25155</v>
      </c>
      <c r="J16" s="181">
        <v>23816</v>
      </c>
      <c r="K16" s="181">
        <v>23969</v>
      </c>
      <c r="L16" s="181">
        <f t="shared" si="0"/>
        <v>25496</v>
      </c>
      <c r="M16" s="15">
        <v>27220</v>
      </c>
      <c r="N16" s="15">
        <v>26425</v>
      </c>
      <c r="O16" s="15">
        <v>26191</v>
      </c>
      <c r="P16" s="15">
        <v>25155</v>
      </c>
      <c r="Q16" s="15">
        <v>25232</v>
      </c>
      <c r="R16" s="15">
        <v>25179</v>
      </c>
      <c r="S16" s="15">
        <v>24885</v>
      </c>
      <c r="T16" s="15">
        <v>24707</v>
      </c>
      <c r="U16" s="15">
        <v>24661</v>
      </c>
      <c r="V16" s="15">
        <v>24240</v>
      </c>
      <c r="W16" s="15">
        <v>24316</v>
      </c>
      <c r="X16" s="15">
        <v>24469</v>
      </c>
      <c r="Y16" s="173">
        <v>24078</v>
      </c>
      <c r="Z16" s="15">
        <v>24532</v>
      </c>
      <c r="AA16" s="15">
        <v>24226</v>
      </c>
      <c r="AB16" s="15">
        <v>23789</v>
      </c>
      <c r="AC16" s="15">
        <v>24152</v>
      </c>
      <c r="AD16" s="15">
        <v>24088</v>
      </c>
      <c r="AE16" s="15">
        <v>23407</v>
      </c>
      <c r="AF16" s="15">
        <v>23796</v>
      </c>
      <c r="AG16" s="15">
        <v>23552</v>
      </c>
      <c r="AH16" s="15">
        <v>23026</v>
      </c>
      <c r="AI16" s="15">
        <v>23272</v>
      </c>
      <c r="AJ16" s="15">
        <v>23149</v>
      </c>
      <c r="AK16" s="15">
        <v>23172</v>
      </c>
      <c r="AL16" s="15">
        <v>23314</v>
      </c>
      <c r="AM16" s="15">
        <v>23796</v>
      </c>
      <c r="AN16" s="15">
        <v>23969</v>
      </c>
      <c r="AO16" s="15">
        <v>24066</v>
      </c>
      <c r="AP16" s="15">
        <v>24020</v>
      </c>
      <c r="AQ16" s="15">
        <v>24759</v>
      </c>
      <c r="AR16" s="15">
        <v>24613</v>
      </c>
      <c r="AS16" s="15">
        <v>24492</v>
      </c>
      <c r="AT16" s="15">
        <v>24313</v>
      </c>
      <c r="AU16" s="15">
        <v>24338</v>
      </c>
      <c r="AV16" s="15">
        <v>24377</v>
      </c>
      <c r="AW16" s="15">
        <v>24478</v>
      </c>
      <c r="AX16" s="15">
        <v>24840</v>
      </c>
      <c r="AY16" s="15">
        <v>24940</v>
      </c>
      <c r="AZ16" s="15">
        <v>25496</v>
      </c>
    </row>
    <row r="17" spans="2:52">
      <c r="B17" s="177">
        <v>11</v>
      </c>
      <c r="C17" s="170" t="s">
        <v>173</v>
      </c>
      <c r="D17" s="180"/>
      <c r="E17" s="15">
        <v>1843</v>
      </c>
      <c r="F17" s="15">
        <v>1536</v>
      </c>
      <c r="G17" s="15">
        <v>1309</v>
      </c>
      <c r="H17" s="181">
        <v>1097</v>
      </c>
      <c r="I17" s="181">
        <v>950</v>
      </c>
      <c r="J17" s="181">
        <v>824</v>
      </c>
      <c r="K17" s="181">
        <v>672</v>
      </c>
      <c r="L17" s="181">
        <f t="shared" si="0"/>
        <v>528</v>
      </c>
      <c r="M17" s="15">
        <v>994</v>
      </c>
      <c r="N17" s="15">
        <v>986</v>
      </c>
      <c r="O17" s="15">
        <v>973</v>
      </c>
      <c r="P17" s="15">
        <v>950</v>
      </c>
      <c r="Q17" s="15">
        <v>1059</v>
      </c>
      <c r="R17" s="15">
        <v>1003</v>
      </c>
      <c r="S17" s="15">
        <v>983</v>
      </c>
      <c r="T17" s="15">
        <v>957</v>
      </c>
      <c r="U17" s="15">
        <v>955</v>
      </c>
      <c r="V17" s="15">
        <v>937</v>
      </c>
      <c r="W17" s="15">
        <v>904</v>
      </c>
      <c r="X17" s="15">
        <v>874</v>
      </c>
      <c r="Y17" s="15">
        <v>845</v>
      </c>
      <c r="Z17" s="15">
        <v>839</v>
      </c>
      <c r="AA17" s="15">
        <v>839</v>
      </c>
      <c r="AB17" s="15">
        <v>823</v>
      </c>
      <c r="AC17" s="15">
        <v>794</v>
      </c>
      <c r="AD17" s="15">
        <v>802</v>
      </c>
      <c r="AE17" s="15">
        <v>778</v>
      </c>
      <c r="AF17" s="15">
        <v>758</v>
      </c>
      <c r="AG17" s="15">
        <v>751</v>
      </c>
      <c r="AH17" s="15">
        <v>759</v>
      </c>
      <c r="AI17" s="15">
        <v>743</v>
      </c>
      <c r="AJ17" s="15">
        <v>717</v>
      </c>
      <c r="AK17" s="15">
        <v>714</v>
      </c>
      <c r="AL17" s="15">
        <v>711</v>
      </c>
      <c r="AM17" s="15">
        <v>714</v>
      </c>
      <c r="AN17" s="15">
        <v>672</v>
      </c>
      <c r="AO17" s="15">
        <v>683</v>
      </c>
      <c r="AP17" s="15">
        <v>670</v>
      </c>
      <c r="AQ17" s="15">
        <v>656</v>
      </c>
      <c r="AR17" s="15">
        <v>642</v>
      </c>
      <c r="AS17" s="15">
        <v>630</v>
      </c>
      <c r="AT17" s="15">
        <v>624</v>
      </c>
      <c r="AU17" s="15">
        <v>597</v>
      </c>
      <c r="AV17" s="15">
        <v>596</v>
      </c>
      <c r="AW17" s="15">
        <v>571</v>
      </c>
      <c r="AX17" s="15">
        <v>567</v>
      </c>
      <c r="AY17" s="15">
        <v>554</v>
      </c>
      <c r="AZ17" s="15">
        <v>528</v>
      </c>
    </row>
    <row r="18" spans="2:52">
      <c r="B18" s="177">
        <v>12</v>
      </c>
      <c r="C18" s="170" t="s">
        <v>174</v>
      </c>
      <c r="D18" s="180"/>
      <c r="E18" s="15">
        <v>5345</v>
      </c>
      <c r="F18" s="15">
        <v>5659</v>
      </c>
      <c r="G18" s="15">
        <v>5862</v>
      </c>
      <c r="H18" s="181">
        <v>7026</v>
      </c>
      <c r="I18" s="181">
        <v>7469</v>
      </c>
      <c r="J18" s="181">
        <v>7059</v>
      </c>
      <c r="K18" s="181">
        <v>5889</v>
      </c>
      <c r="L18" s="181">
        <f t="shared" si="0"/>
        <v>4450</v>
      </c>
      <c r="M18" s="15">
        <v>6968</v>
      </c>
      <c r="N18" s="15">
        <v>7240</v>
      </c>
      <c r="O18" s="15">
        <v>7326</v>
      </c>
      <c r="P18" s="15">
        <v>7469</v>
      </c>
      <c r="Q18" s="15">
        <v>7576</v>
      </c>
      <c r="R18" s="15">
        <v>7615</v>
      </c>
      <c r="S18" s="15">
        <v>7539</v>
      </c>
      <c r="T18" s="15">
        <v>7566</v>
      </c>
      <c r="U18" s="15">
        <v>7574</v>
      </c>
      <c r="V18" s="15">
        <v>7512</v>
      </c>
      <c r="W18" s="15">
        <v>7486</v>
      </c>
      <c r="X18" s="15">
        <v>7494</v>
      </c>
      <c r="Y18" s="15">
        <v>7478</v>
      </c>
      <c r="Z18" s="15">
        <v>7606</v>
      </c>
      <c r="AA18" s="15">
        <v>7568</v>
      </c>
      <c r="AB18" s="15">
        <v>7079</v>
      </c>
      <c r="AC18" s="15">
        <v>7178</v>
      </c>
      <c r="AD18" s="15">
        <v>6795</v>
      </c>
      <c r="AE18" s="15">
        <v>6812</v>
      </c>
      <c r="AF18" s="15">
        <v>6580</v>
      </c>
      <c r="AG18" s="15">
        <v>6735</v>
      </c>
      <c r="AH18" s="15">
        <v>6777</v>
      </c>
      <c r="AI18" s="15">
        <v>6836</v>
      </c>
      <c r="AJ18" s="15">
        <v>6848</v>
      </c>
      <c r="AK18" s="15">
        <v>6823</v>
      </c>
      <c r="AL18" s="15">
        <v>6743</v>
      </c>
      <c r="AM18" s="15">
        <v>6379</v>
      </c>
      <c r="AN18" s="15">
        <v>5885</v>
      </c>
      <c r="AO18" s="15">
        <v>5968</v>
      </c>
      <c r="AP18" s="15">
        <v>6038</v>
      </c>
      <c r="AQ18" s="15">
        <v>5562</v>
      </c>
      <c r="AR18" s="15">
        <v>5366</v>
      </c>
      <c r="AS18" s="15">
        <v>5412</v>
      </c>
      <c r="AT18" s="15">
        <v>5291</v>
      </c>
      <c r="AU18" s="15">
        <v>5254</v>
      </c>
      <c r="AV18" s="15">
        <v>5224</v>
      </c>
      <c r="AW18" s="15">
        <v>5308</v>
      </c>
      <c r="AX18" s="15">
        <v>4887</v>
      </c>
      <c r="AY18" s="15">
        <v>4858</v>
      </c>
      <c r="AZ18" s="15">
        <v>4450</v>
      </c>
    </row>
    <row r="19" spans="2:52">
      <c r="B19" s="177">
        <v>13</v>
      </c>
      <c r="C19" s="169" t="s">
        <v>175</v>
      </c>
      <c r="D19" s="180"/>
      <c r="E19" s="15"/>
      <c r="F19" s="15"/>
      <c r="G19" s="15"/>
      <c r="H19" s="181"/>
      <c r="I19" s="181"/>
      <c r="J19" s="181">
        <v>0</v>
      </c>
      <c r="K19" s="181"/>
      <c r="L19" s="181"/>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R19" s="15"/>
      <c r="AS19" s="15"/>
      <c r="AT19" s="15"/>
      <c r="AU19" s="15"/>
      <c r="AV19" s="15"/>
      <c r="AW19" s="15"/>
      <c r="AX19" s="15"/>
    </row>
    <row r="20" spans="2:52">
      <c r="B20" s="177">
        <v>14</v>
      </c>
      <c r="C20" s="170" t="s">
        <v>176</v>
      </c>
      <c r="D20" s="180"/>
      <c r="E20" s="15">
        <v>26767</v>
      </c>
      <c r="F20" s="15">
        <v>28420</v>
      </c>
      <c r="G20" s="15">
        <v>29582</v>
      </c>
      <c r="H20" s="181">
        <v>27051</v>
      </c>
      <c r="I20" s="181">
        <v>25843</v>
      </c>
      <c r="J20" s="181">
        <v>25885</v>
      </c>
      <c r="K20" s="181">
        <v>26497</v>
      </c>
      <c r="L20" s="181">
        <f t="shared" si="0"/>
        <v>28021</v>
      </c>
      <c r="M20" s="15">
        <v>26318</v>
      </c>
      <c r="N20" s="15">
        <v>26492</v>
      </c>
      <c r="O20" s="15">
        <v>26309</v>
      </c>
      <c r="P20" s="15">
        <v>25843</v>
      </c>
      <c r="Q20" s="15">
        <v>25930</v>
      </c>
      <c r="R20" s="15">
        <v>25800</v>
      </c>
      <c r="S20" s="15">
        <v>25389</v>
      </c>
      <c r="T20" s="15">
        <v>25884</v>
      </c>
      <c r="U20" s="15">
        <v>25894</v>
      </c>
      <c r="V20" s="15">
        <v>25715</v>
      </c>
      <c r="W20" s="15">
        <v>25974</v>
      </c>
      <c r="X20" s="15">
        <v>26073</v>
      </c>
      <c r="Y20" s="15">
        <v>25652</v>
      </c>
      <c r="Z20" s="15">
        <v>26330</v>
      </c>
      <c r="AA20" s="15">
        <v>26442</v>
      </c>
      <c r="AB20" s="15">
        <v>25885</v>
      </c>
      <c r="AC20" s="15">
        <v>26315</v>
      </c>
      <c r="AD20" s="15">
        <v>26067</v>
      </c>
      <c r="AE20" s="15">
        <v>25869</v>
      </c>
      <c r="AF20" s="15">
        <v>25689</v>
      </c>
      <c r="AG20" s="15">
        <v>25697</v>
      </c>
      <c r="AH20" s="15">
        <v>25364</v>
      </c>
      <c r="AI20" s="15">
        <v>25725</v>
      </c>
      <c r="AJ20" s="15">
        <v>25643</v>
      </c>
      <c r="AK20" s="15">
        <v>25612</v>
      </c>
      <c r="AL20" s="15">
        <v>25811</v>
      </c>
      <c r="AM20" s="15">
        <v>25976</v>
      </c>
      <c r="AN20" s="15">
        <v>26497</v>
      </c>
      <c r="AO20" s="15">
        <v>26421</v>
      </c>
      <c r="AP20" s="15">
        <v>26508</v>
      </c>
      <c r="AQ20" s="15">
        <v>27165</v>
      </c>
      <c r="AR20" s="15">
        <v>27190</v>
      </c>
      <c r="AS20" s="15">
        <v>27177</v>
      </c>
      <c r="AT20" s="15">
        <v>27037</v>
      </c>
      <c r="AU20" s="15">
        <v>27148</v>
      </c>
      <c r="AV20" s="15">
        <v>27289</v>
      </c>
      <c r="AW20" s="15">
        <v>27403</v>
      </c>
      <c r="AX20" s="15">
        <v>27541</v>
      </c>
      <c r="AY20" s="15">
        <v>27770</v>
      </c>
      <c r="AZ20" s="15">
        <v>28021</v>
      </c>
    </row>
    <row r="21" spans="2:52">
      <c r="B21" s="177">
        <v>15</v>
      </c>
      <c r="C21" s="170" t="s">
        <v>177</v>
      </c>
      <c r="D21" s="180"/>
      <c r="E21" s="15">
        <v>8155</v>
      </c>
      <c r="F21" s="15">
        <v>8245</v>
      </c>
      <c r="G21" s="15">
        <v>8678</v>
      </c>
      <c r="H21" s="181">
        <v>8558</v>
      </c>
      <c r="I21" s="181">
        <v>10157</v>
      </c>
      <c r="J21" s="181">
        <v>12717</v>
      </c>
      <c r="K21" s="181">
        <v>15081</v>
      </c>
      <c r="L21" s="181">
        <f t="shared" si="0"/>
        <v>17331</v>
      </c>
      <c r="M21" s="15">
        <v>9870</v>
      </c>
      <c r="N21" s="15">
        <v>10329</v>
      </c>
      <c r="O21" s="15">
        <v>10398</v>
      </c>
      <c r="P21" s="15">
        <v>10157</v>
      </c>
      <c r="Q21" s="15">
        <v>10731</v>
      </c>
      <c r="R21" s="15">
        <v>10947</v>
      </c>
      <c r="S21" s="15">
        <v>10842</v>
      </c>
      <c r="T21" s="15">
        <v>11200</v>
      </c>
      <c r="U21" s="15">
        <v>11458</v>
      </c>
      <c r="V21" s="15">
        <v>11533</v>
      </c>
      <c r="W21" s="15">
        <v>12080</v>
      </c>
      <c r="X21" s="15">
        <v>12278</v>
      </c>
      <c r="Y21" s="15">
        <v>12130</v>
      </c>
      <c r="Z21" s="15">
        <v>12991</v>
      </c>
      <c r="AA21" s="15">
        <v>13244</v>
      </c>
      <c r="AB21" s="15">
        <v>12717</v>
      </c>
      <c r="AC21" s="15">
        <v>13255</v>
      </c>
      <c r="AD21" s="15">
        <v>13553</v>
      </c>
      <c r="AE21" s="15">
        <v>13405</v>
      </c>
      <c r="AF21" s="15">
        <v>13504</v>
      </c>
      <c r="AG21" s="15">
        <v>13668</v>
      </c>
      <c r="AH21" s="15">
        <v>13819</v>
      </c>
      <c r="AI21" s="15">
        <v>14274</v>
      </c>
      <c r="AJ21" s="15">
        <v>14475</v>
      </c>
      <c r="AK21" s="15">
        <v>14365</v>
      </c>
      <c r="AL21" s="15">
        <v>14505</v>
      </c>
      <c r="AM21" s="15">
        <v>14839</v>
      </c>
      <c r="AN21" s="15">
        <v>15081</v>
      </c>
      <c r="AO21" s="15">
        <v>15253</v>
      </c>
      <c r="AP21" s="15">
        <v>15487</v>
      </c>
      <c r="AQ21" s="15">
        <v>15776</v>
      </c>
      <c r="AR21" s="15">
        <v>15858</v>
      </c>
      <c r="AS21" s="15">
        <v>16019</v>
      </c>
      <c r="AT21" s="15">
        <v>16021</v>
      </c>
      <c r="AU21" s="15">
        <v>16377</v>
      </c>
      <c r="AV21" s="15">
        <v>16515</v>
      </c>
      <c r="AW21" s="15">
        <v>16792</v>
      </c>
      <c r="AX21" s="15">
        <v>16825</v>
      </c>
      <c r="AY21" s="15">
        <v>17075</v>
      </c>
      <c r="AZ21" s="15">
        <v>17331</v>
      </c>
    </row>
    <row r="22" spans="2:52">
      <c r="B22" s="177">
        <v>16</v>
      </c>
      <c r="C22" s="170" t="s">
        <v>178</v>
      </c>
      <c r="D22" s="180"/>
      <c r="E22" s="15">
        <v>8193</v>
      </c>
      <c r="F22" s="15">
        <v>7868</v>
      </c>
      <c r="G22" s="15">
        <v>7056</v>
      </c>
      <c r="H22" s="181">
        <v>6689</v>
      </c>
      <c r="I22" s="181">
        <v>5955</v>
      </c>
      <c r="J22" s="181">
        <v>4481</v>
      </c>
      <c r="K22" s="181">
        <v>3955</v>
      </c>
      <c r="L22" s="181">
        <f t="shared" si="0"/>
        <v>3398</v>
      </c>
      <c r="M22" s="15">
        <v>6720</v>
      </c>
      <c r="N22" s="15">
        <v>6477</v>
      </c>
      <c r="O22" s="15">
        <v>6250</v>
      </c>
      <c r="P22" s="15">
        <v>5955</v>
      </c>
      <c r="Q22" s="15">
        <v>5708</v>
      </c>
      <c r="R22" s="15">
        <v>5610</v>
      </c>
      <c r="S22" s="15">
        <v>5350</v>
      </c>
      <c r="T22" s="15">
        <v>5302</v>
      </c>
      <c r="U22" s="15">
        <v>5217</v>
      </c>
      <c r="V22" s="15">
        <v>5032</v>
      </c>
      <c r="W22" s="15">
        <v>4896</v>
      </c>
      <c r="X22" s="15">
        <v>4743</v>
      </c>
      <c r="Y22" s="15">
        <v>4664</v>
      </c>
      <c r="Z22" s="15">
        <v>4341</v>
      </c>
      <c r="AA22" s="15">
        <v>4325</v>
      </c>
      <c r="AB22" s="15">
        <v>4481</v>
      </c>
      <c r="AC22" s="15">
        <v>4393</v>
      </c>
      <c r="AD22" s="15">
        <v>4251</v>
      </c>
      <c r="AE22" s="15">
        <v>4174</v>
      </c>
      <c r="AF22" s="15">
        <v>3984</v>
      </c>
      <c r="AG22" s="15">
        <v>3942</v>
      </c>
      <c r="AH22" s="15">
        <v>3777</v>
      </c>
      <c r="AI22" s="15">
        <v>3697</v>
      </c>
      <c r="AJ22" s="15">
        <v>3507</v>
      </c>
      <c r="AK22" s="15">
        <v>3571</v>
      </c>
      <c r="AL22" s="15">
        <v>3584</v>
      </c>
      <c r="AM22" s="15">
        <v>3442</v>
      </c>
      <c r="AN22" s="15">
        <v>3955</v>
      </c>
      <c r="AO22" s="15">
        <v>3706</v>
      </c>
      <c r="AP22" s="15">
        <v>3707</v>
      </c>
      <c r="AQ22" s="15">
        <v>3706</v>
      </c>
      <c r="AR22" s="15">
        <v>3651</v>
      </c>
      <c r="AS22" s="15">
        <v>3472</v>
      </c>
      <c r="AT22" s="15">
        <v>3426</v>
      </c>
      <c r="AU22" s="15">
        <v>3261</v>
      </c>
      <c r="AV22" s="15">
        <v>3292</v>
      </c>
      <c r="AW22" s="15">
        <v>3290</v>
      </c>
      <c r="AX22" s="15">
        <v>3303</v>
      </c>
      <c r="AY22" s="15">
        <v>3257</v>
      </c>
      <c r="AZ22" s="15">
        <v>3398</v>
      </c>
    </row>
    <row r="23" spans="2:52">
      <c r="B23" s="177">
        <v>17</v>
      </c>
      <c r="C23" s="170" t="s">
        <v>179</v>
      </c>
      <c r="D23" s="180"/>
      <c r="E23" s="15">
        <v>10337</v>
      </c>
      <c r="F23" s="15">
        <v>12248</v>
      </c>
      <c r="G23" s="15">
        <v>13780</v>
      </c>
      <c r="H23" s="181">
        <v>11569</v>
      </c>
      <c r="I23" s="181">
        <v>9267</v>
      </c>
      <c r="J23" s="181">
        <v>8196</v>
      </c>
      <c r="K23" s="181">
        <v>6829</v>
      </c>
      <c r="L23" s="181">
        <f t="shared" si="0"/>
        <v>6734</v>
      </c>
      <c r="M23" s="15">
        <v>9265</v>
      </c>
      <c r="N23" s="15">
        <v>9172</v>
      </c>
      <c r="O23" s="15">
        <v>9155</v>
      </c>
      <c r="P23" s="15">
        <v>9267</v>
      </c>
      <c r="Q23" s="15">
        <v>9078</v>
      </c>
      <c r="R23" s="15">
        <v>8838</v>
      </c>
      <c r="S23" s="15">
        <v>8762</v>
      </c>
      <c r="T23" s="15">
        <v>8916</v>
      </c>
      <c r="U23" s="15">
        <v>8707</v>
      </c>
      <c r="V23" s="15">
        <v>8574</v>
      </c>
      <c r="W23" s="15">
        <v>8411</v>
      </c>
      <c r="X23" s="15">
        <v>8513</v>
      </c>
      <c r="Y23" s="15">
        <v>8349</v>
      </c>
      <c r="Z23" s="15">
        <v>8410</v>
      </c>
      <c r="AA23" s="15">
        <v>8322</v>
      </c>
      <c r="AB23" s="15">
        <v>8196</v>
      </c>
      <c r="AC23" s="15">
        <v>8148</v>
      </c>
      <c r="AD23" s="15">
        <v>7702</v>
      </c>
      <c r="AE23" s="15">
        <v>7595</v>
      </c>
      <c r="AF23" s="15">
        <v>7572</v>
      </c>
      <c r="AG23" s="15">
        <v>7390</v>
      </c>
      <c r="AH23" s="15">
        <v>7110</v>
      </c>
      <c r="AI23" s="15">
        <v>7077</v>
      </c>
      <c r="AJ23" s="15">
        <v>7040</v>
      </c>
      <c r="AK23" s="15">
        <v>7047</v>
      </c>
      <c r="AL23" s="15">
        <v>7084</v>
      </c>
      <c r="AM23" s="15">
        <v>7041</v>
      </c>
      <c r="AN23" s="15">
        <v>6829</v>
      </c>
      <c r="AO23" s="15">
        <v>6730</v>
      </c>
      <c r="AP23" s="15">
        <v>6667</v>
      </c>
      <c r="AQ23" s="15">
        <v>7026</v>
      </c>
      <c r="AR23" s="15">
        <v>6976</v>
      </c>
      <c r="AS23" s="15">
        <v>6969</v>
      </c>
      <c r="AT23" s="15">
        <v>6901</v>
      </c>
      <c r="AU23" s="15">
        <v>6821</v>
      </c>
      <c r="AV23" s="15">
        <v>6763</v>
      </c>
      <c r="AW23" s="15">
        <v>6661</v>
      </c>
      <c r="AX23" s="15">
        <v>6708</v>
      </c>
      <c r="AY23" s="15">
        <v>6718</v>
      </c>
      <c r="AZ23" s="15">
        <v>6734</v>
      </c>
    </row>
    <row r="24" spans="2:52">
      <c r="B24" s="177">
        <v>18</v>
      </c>
      <c r="C24" s="170" t="s">
        <v>180</v>
      </c>
      <c r="D24" s="180"/>
      <c r="E24" s="15">
        <v>82</v>
      </c>
      <c r="F24" s="15">
        <v>59</v>
      </c>
      <c r="G24" s="15">
        <v>68</v>
      </c>
      <c r="H24" s="181">
        <v>235</v>
      </c>
      <c r="I24" s="181">
        <v>464</v>
      </c>
      <c r="J24" s="181">
        <v>491</v>
      </c>
      <c r="K24" s="181">
        <v>632</v>
      </c>
      <c r="L24" s="181">
        <f t="shared" si="0"/>
        <v>558</v>
      </c>
      <c r="M24" s="15">
        <v>463</v>
      </c>
      <c r="N24" s="15">
        <v>514</v>
      </c>
      <c r="O24" s="15">
        <v>506</v>
      </c>
      <c r="P24" s="15">
        <v>464</v>
      </c>
      <c r="Q24" s="15">
        <v>413</v>
      </c>
      <c r="R24" s="15">
        <v>405</v>
      </c>
      <c r="S24" s="15">
        <v>435</v>
      </c>
      <c r="T24" s="15">
        <v>466</v>
      </c>
      <c r="U24" s="15">
        <v>512</v>
      </c>
      <c r="V24" s="15">
        <v>576</v>
      </c>
      <c r="W24" s="15">
        <v>587</v>
      </c>
      <c r="X24" s="15">
        <v>539</v>
      </c>
      <c r="Y24" s="15">
        <v>509</v>
      </c>
      <c r="Z24" s="15">
        <v>588</v>
      </c>
      <c r="AA24" s="15">
        <v>551</v>
      </c>
      <c r="AB24" s="15">
        <v>491</v>
      </c>
      <c r="AC24" s="15">
        <v>519</v>
      </c>
      <c r="AD24" s="15">
        <v>561</v>
      </c>
      <c r="AE24" s="15">
        <v>695</v>
      </c>
      <c r="AF24" s="15">
        <v>629</v>
      </c>
      <c r="AG24" s="15">
        <v>697</v>
      </c>
      <c r="AH24" s="15">
        <v>658</v>
      </c>
      <c r="AI24" s="15">
        <v>677</v>
      </c>
      <c r="AJ24" s="15">
        <v>621</v>
      </c>
      <c r="AK24" s="15">
        <v>629</v>
      </c>
      <c r="AL24" s="15">
        <v>638</v>
      </c>
      <c r="AM24" s="15">
        <v>654</v>
      </c>
      <c r="AN24" s="15">
        <v>632</v>
      </c>
      <c r="AO24" s="15">
        <v>732</v>
      </c>
      <c r="AP24" s="15">
        <v>647</v>
      </c>
      <c r="AQ24" s="15">
        <v>657</v>
      </c>
      <c r="AR24" s="15">
        <v>705</v>
      </c>
      <c r="AS24" s="15">
        <v>717</v>
      </c>
      <c r="AT24" s="15">
        <v>689</v>
      </c>
      <c r="AU24" s="15">
        <v>689</v>
      </c>
      <c r="AV24" s="15">
        <v>719</v>
      </c>
      <c r="AW24" s="15">
        <v>660</v>
      </c>
      <c r="AX24" s="15">
        <v>705</v>
      </c>
      <c r="AY24" s="15">
        <v>720</v>
      </c>
      <c r="AZ24" s="15">
        <v>558</v>
      </c>
    </row>
    <row r="25" spans="2:52">
      <c r="B25" s="177">
        <v>19</v>
      </c>
      <c r="C25" s="170" t="s">
        <v>181</v>
      </c>
      <c r="D25" s="180"/>
      <c r="E25" s="15">
        <v>463</v>
      </c>
      <c r="F25" s="15">
        <v>579</v>
      </c>
      <c r="G25" s="15">
        <v>552</v>
      </c>
      <c r="H25" s="181">
        <v>487</v>
      </c>
      <c r="I25" s="181">
        <v>510</v>
      </c>
      <c r="J25" s="181">
        <v>655</v>
      </c>
      <c r="K25" s="181">
        <v>687</v>
      </c>
      <c r="L25" s="181">
        <f t="shared" si="0"/>
        <v>636</v>
      </c>
      <c r="M25" s="15">
        <v>538</v>
      </c>
      <c r="N25" s="15">
        <v>528</v>
      </c>
      <c r="O25" s="15">
        <v>535</v>
      </c>
      <c r="P25" s="15">
        <v>510</v>
      </c>
      <c r="Q25" s="15">
        <v>566</v>
      </c>
      <c r="R25" s="15">
        <v>604</v>
      </c>
      <c r="S25" s="15">
        <v>601</v>
      </c>
      <c r="T25" s="15">
        <v>585</v>
      </c>
      <c r="U25" s="15">
        <v>612</v>
      </c>
      <c r="V25" s="15">
        <v>620</v>
      </c>
      <c r="W25" s="15">
        <v>616</v>
      </c>
      <c r="X25" s="15">
        <v>616</v>
      </c>
      <c r="Y25" s="15">
        <v>623</v>
      </c>
      <c r="Z25" s="15">
        <v>618</v>
      </c>
      <c r="AA25" s="15">
        <v>651</v>
      </c>
      <c r="AB25" s="15">
        <v>655</v>
      </c>
      <c r="AC25" s="15">
        <v>0</v>
      </c>
      <c r="AD25" s="15">
        <v>687</v>
      </c>
      <c r="AE25" s="15">
        <v>686</v>
      </c>
      <c r="AF25" s="15">
        <v>658</v>
      </c>
      <c r="AG25" s="15">
        <v>684</v>
      </c>
      <c r="AH25" s="15">
        <v>708</v>
      </c>
      <c r="AI25" s="15">
        <v>683</v>
      </c>
      <c r="AJ25" s="15">
        <v>686</v>
      </c>
      <c r="AK25" s="15">
        <v>705</v>
      </c>
      <c r="AL25" s="15">
        <v>680</v>
      </c>
      <c r="AM25" s="15">
        <v>705</v>
      </c>
      <c r="AN25" s="15">
        <v>687</v>
      </c>
      <c r="AO25" s="15">
        <v>711</v>
      </c>
      <c r="AP25" s="15">
        <v>695</v>
      </c>
      <c r="AQ25" s="15">
        <v>705</v>
      </c>
      <c r="AR25" s="15">
        <v>682</v>
      </c>
      <c r="AS25" s="15">
        <v>684</v>
      </c>
      <c r="AT25" s="15">
        <v>699</v>
      </c>
      <c r="AU25" s="15">
        <v>699</v>
      </c>
      <c r="AV25" s="15">
        <v>694</v>
      </c>
      <c r="AW25" s="15">
        <v>656</v>
      </c>
      <c r="AX25" s="15">
        <v>658</v>
      </c>
      <c r="AY25" s="15">
        <v>664</v>
      </c>
      <c r="AZ25" s="15">
        <v>636</v>
      </c>
    </row>
    <row r="26" spans="2:52">
      <c r="B26" s="177">
        <v>20</v>
      </c>
      <c r="C26" s="170" t="s">
        <v>177</v>
      </c>
      <c r="D26" s="180"/>
      <c r="E26" s="15">
        <v>285</v>
      </c>
      <c r="F26" s="15">
        <v>386</v>
      </c>
      <c r="G26" s="15">
        <v>372</v>
      </c>
      <c r="H26" s="181">
        <v>324</v>
      </c>
      <c r="I26" s="181">
        <v>354</v>
      </c>
      <c r="J26" s="181">
        <v>508</v>
      </c>
      <c r="K26" s="181">
        <v>564</v>
      </c>
      <c r="L26" s="181">
        <f t="shared" si="0"/>
        <v>547</v>
      </c>
      <c r="M26" s="15">
        <v>354</v>
      </c>
      <c r="N26" s="15">
        <v>348</v>
      </c>
      <c r="O26" s="15">
        <v>353</v>
      </c>
      <c r="P26" s="15">
        <v>354</v>
      </c>
      <c r="Q26" s="15">
        <v>401</v>
      </c>
      <c r="R26" s="15">
        <v>447</v>
      </c>
      <c r="S26" s="15">
        <v>442</v>
      </c>
      <c r="T26" s="15">
        <v>433</v>
      </c>
      <c r="U26" s="15">
        <v>464</v>
      </c>
      <c r="V26" s="15">
        <v>469</v>
      </c>
      <c r="W26" s="15">
        <v>468</v>
      </c>
      <c r="X26" s="15">
        <v>475</v>
      </c>
      <c r="Y26" s="15">
        <v>484</v>
      </c>
      <c r="Z26" s="15">
        <v>478</v>
      </c>
      <c r="AA26" s="15">
        <v>498</v>
      </c>
      <c r="AB26" s="15">
        <v>508</v>
      </c>
      <c r="AC26" s="15">
        <v>529</v>
      </c>
      <c r="AD26" s="15">
        <v>544</v>
      </c>
      <c r="AE26" s="15">
        <v>550</v>
      </c>
      <c r="AF26" s="15">
        <v>529</v>
      </c>
      <c r="AG26" s="15">
        <v>553</v>
      </c>
      <c r="AH26" s="15">
        <v>561</v>
      </c>
      <c r="AI26" s="15">
        <v>540</v>
      </c>
      <c r="AJ26" s="15">
        <v>550</v>
      </c>
      <c r="AK26" s="15">
        <v>565</v>
      </c>
      <c r="AL26" s="15">
        <v>549</v>
      </c>
      <c r="AM26" s="15">
        <v>567</v>
      </c>
      <c r="AN26" s="15">
        <v>564</v>
      </c>
      <c r="AO26" s="15">
        <v>586</v>
      </c>
      <c r="AP26" s="15">
        <v>567</v>
      </c>
      <c r="AQ26" s="15">
        <v>582</v>
      </c>
      <c r="AR26" s="15">
        <v>561</v>
      </c>
      <c r="AS26" s="15">
        <v>557</v>
      </c>
      <c r="AT26" s="15">
        <v>582</v>
      </c>
      <c r="AU26" s="15">
        <v>582</v>
      </c>
      <c r="AV26" s="15">
        <v>573</v>
      </c>
      <c r="AW26" s="15">
        <v>551</v>
      </c>
      <c r="AX26" s="15">
        <v>542</v>
      </c>
      <c r="AY26" s="15">
        <v>549</v>
      </c>
      <c r="AZ26" s="15">
        <v>547</v>
      </c>
    </row>
    <row r="27" spans="2:52">
      <c r="B27" s="177">
        <v>21</v>
      </c>
      <c r="C27" s="170" t="s">
        <v>178</v>
      </c>
      <c r="D27" s="180"/>
      <c r="E27" s="15">
        <v>121</v>
      </c>
      <c r="F27" s="15">
        <v>133</v>
      </c>
      <c r="G27" s="15">
        <v>123</v>
      </c>
      <c r="H27" s="181">
        <v>91</v>
      </c>
      <c r="I27" s="181">
        <v>84</v>
      </c>
      <c r="J27" s="181">
        <v>80</v>
      </c>
      <c r="K27" s="181">
        <v>65</v>
      </c>
      <c r="L27" s="181">
        <f t="shared" si="0"/>
        <v>45</v>
      </c>
      <c r="M27" s="15">
        <v>115</v>
      </c>
      <c r="N27" s="15">
        <v>110</v>
      </c>
      <c r="O27" s="15">
        <v>110</v>
      </c>
      <c r="P27" s="15">
        <v>84</v>
      </c>
      <c r="Q27" s="15">
        <v>86</v>
      </c>
      <c r="R27" s="15">
        <v>77</v>
      </c>
      <c r="S27" s="15">
        <v>81</v>
      </c>
      <c r="T27" s="15">
        <v>75</v>
      </c>
      <c r="U27" s="15">
        <v>71</v>
      </c>
      <c r="V27" s="15">
        <v>77</v>
      </c>
      <c r="W27" s="15">
        <v>73</v>
      </c>
      <c r="X27" s="15">
        <v>69</v>
      </c>
      <c r="Y27" s="15">
        <v>71</v>
      </c>
      <c r="Z27" s="15">
        <v>71</v>
      </c>
      <c r="AA27" s="15">
        <v>82</v>
      </c>
      <c r="AB27" s="15">
        <v>80</v>
      </c>
      <c r="AC27" s="15">
        <v>79</v>
      </c>
      <c r="AD27" s="15">
        <v>78</v>
      </c>
      <c r="AE27" s="15">
        <v>75</v>
      </c>
      <c r="AF27" s="15">
        <v>69</v>
      </c>
      <c r="AG27" s="15">
        <v>70</v>
      </c>
      <c r="AH27" s="15">
        <v>86</v>
      </c>
      <c r="AI27" s="15">
        <v>82</v>
      </c>
      <c r="AJ27" s="15">
        <v>75</v>
      </c>
      <c r="AK27" s="15">
        <v>81</v>
      </c>
      <c r="AL27" s="15">
        <v>72</v>
      </c>
      <c r="AM27" s="15">
        <v>78</v>
      </c>
      <c r="AN27" s="15">
        <v>65</v>
      </c>
      <c r="AO27" s="15">
        <v>69</v>
      </c>
      <c r="AP27" s="15">
        <v>72</v>
      </c>
      <c r="AQ27" s="15">
        <v>69</v>
      </c>
      <c r="AR27" s="15">
        <v>68</v>
      </c>
      <c r="AS27" s="15">
        <v>74</v>
      </c>
      <c r="AT27" s="15">
        <v>67</v>
      </c>
      <c r="AU27" s="15">
        <v>69</v>
      </c>
      <c r="AV27" s="15">
        <v>74</v>
      </c>
      <c r="AW27" s="15">
        <v>58</v>
      </c>
      <c r="AX27" s="15">
        <v>69</v>
      </c>
      <c r="AY27" s="15">
        <v>69</v>
      </c>
      <c r="AZ27" s="15">
        <v>45</v>
      </c>
    </row>
    <row r="28" spans="2:52">
      <c r="B28" s="177">
        <v>22</v>
      </c>
      <c r="C28" s="170" t="s">
        <v>179</v>
      </c>
      <c r="D28" s="180"/>
      <c r="E28" s="15">
        <v>55</v>
      </c>
      <c r="F28" s="15">
        <v>59</v>
      </c>
      <c r="G28" s="15">
        <v>56</v>
      </c>
      <c r="H28" s="181">
        <v>72</v>
      </c>
      <c r="I28" s="181">
        <v>72</v>
      </c>
      <c r="J28" s="181">
        <v>67</v>
      </c>
      <c r="K28" s="181">
        <v>58</v>
      </c>
      <c r="L28" s="181">
        <f t="shared" si="0"/>
        <v>44</v>
      </c>
      <c r="M28" s="15">
        <v>69</v>
      </c>
      <c r="N28" s="15">
        <v>70</v>
      </c>
      <c r="O28" s="15">
        <v>72</v>
      </c>
      <c r="P28" s="15">
        <v>72</v>
      </c>
      <c r="Q28" s="15">
        <v>79</v>
      </c>
      <c r="R28" s="15">
        <v>80</v>
      </c>
      <c r="S28" s="15">
        <v>78</v>
      </c>
      <c r="T28" s="15">
        <v>77</v>
      </c>
      <c r="U28" s="15">
        <v>77</v>
      </c>
      <c r="V28" s="15">
        <v>74</v>
      </c>
      <c r="W28" s="15">
        <v>75</v>
      </c>
      <c r="X28" s="15">
        <v>72</v>
      </c>
      <c r="Y28" s="15">
        <v>68</v>
      </c>
      <c r="Z28" s="15">
        <v>69</v>
      </c>
      <c r="AA28" s="15">
        <v>71</v>
      </c>
      <c r="AB28" s="15">
        <v>67</v>
      </c>
      <c r="AC28" s="15">
        <v>66</v>
      </c>
      <c r="AD28" s="15">
        <v>65</v>
      </c>
      <c r="AE28" s="15">
        <v>61</v>
      </c>
      <c r="AF28" s="15">
        <v>60</v>
      </c>
      <c r="AG28" s="15">
        <v>61</v>
      </c>
      <c r="AH28" s="15">
        <v>61</v>
      </c>
      <c r="AI28" s="15">
        <v>61</v>
      </c>
      <c r="AJ28" s="15">
        <v>61</v>
      </c>
      <c r="AK28" s="15">
        <v>59</v>
      </c>
      <c r="AL28" s="15">
        <v>59</v>
      </c>
      <c r="AM28" s="15">
        <v>60</v>
      </c>
      <c r="AN28" s="15">
        <v>58</v>
      </c>
      <c r="AO28" s="15">
        <v>56</v>
      </c>
      <c r="AP28" s="15">
        <v>56</v>
      </c>
      <c r="AQ28" s="15">
        <v>54</v>
      </c>
      <c r="AR28" s="15">
        <v>53</v>
      </c>
      <c r="AS28" s="15">
        <v>53</v>
      </c>
      <c r="AT28" s="15">
        <v>50</v>
      </c>
      <c r="AU28" s="15">
        <v>48</v>
      </c>
      <c r="AV28" s="15">
        <v>47</v>
      </c>
      <c r="AW28" s="15">
        <v>47</v>
      </c>
      <c r="AX28" s="15">
        <v>47</v>
      </c>
      <c r="AY28" s="15">
        <v>46</v>
      </c>
      <c r="AZ28" s="15">
        <v>44</v>
      </c>
    </row>
    <row r="29" spans="2:52">
      <c r="B29" s="177">
        <v>23</v>
      </c>
      <c r="C29" s="170" t="s">
        <v>180</v>
      </c>
      <c r="D29" s="180"/>
      <c r="E29" s="15">
        <v>2</v>
      </c>
      <c r="F29" s="15">
        <v>1</v>
      </c>
      <c r="G29" s="15">
        <v>1</v>
      </c>
      <c r="H29" s="181">
        <v>0</v>
      </c>
      <c r="I29" s="181">
        <v>0</v>
      </c>
      <c r="J29" s="181">
        <v>0</v>
      </c>
      <c r="K29" s="181">
        <v>0</v>
      </c>
      <c r="L29" s="181">
        <f t="shared" si="0"/>
        <v>0</v>
      </c>
      <c r="M29" s="15">
        <v>0</v>
      </c>
      <c r="N29" s="15">
        <v>0</v>
      </c>
      <c r="O29" s="15">
        <v>0</v>
      </c>
      <c r="P29" s="15">
        <v>0</v>
      </c>
      <c r="Q29" s="15">
        <v>0</v>
      </c>
      <c r="R29" s="15">
        <v>0</v>
      </c>
      <c r="S29" s="15">
        <v>0</v>
      </c>
      <c r="T29" s="15">
        <v>0</v>
      </c>
      <c r="U29" s="15">
        <v>0</v>
      </c>
      <c r="V29" s="15">
        <v>0</v>
      </c>
      <c r="W29" s="15">
        <v>0</v>
      </c>
      <c r="X29" s="15">
        <v>0</v>
      </c>
      <c r="Y29" s="15">
        <v>0</v>
      </c>
      <c r="Z29" s="15">
        <v>0</v>
      </c>
      <c r="AA29" s="15">
        <v>0</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0</v>
      </c>
      <c r="AX29" s="15">
        <v>0</v>
      </c>
      <c r="AY29" s="15">
        <v>0</v>
      </c>
      <c r="AZ29" s="15">
        <v>0</v>
      </c>
    </row>
    <row r="30" spans="2:52">
      <c r="B30" s="177">
        <v>24</v>
      </c>
      <c r="C30" s="171" t="s">
        <v>327</v>
      </c>
      <c r="D30" s="180"/>
      <c r="E30" s="182"/>
      <c r="F30" s="182"/>
      <c r="G30" s="15"/>
      <c r="H30" s="182"/>
      <c r="I30" s="182"/>
      <c r="J30" s="182"/>
      <c r="K30" s="182"/>
      <c r="L30" s="182"/>
      <c r="M30" s="15"/>
      <c r="N30" s="15"/>
      <c r="O30" s="15"/>
      <c r="P30" s="15"/>
      <c r="Q30" s="15"/>
      <c r="Z30" s="15"/>
      <c r="AA30" s="15"/>
    </row>
    <row r="31" spans="2:52">
      <c r="B31" s="177">
        <v>25</v>
      </c>
      <c r="C31" s="172" t="s">
        <v>182</v>
      </c>
      <c r="D31" s="180"/>
      <c r="E31" s="182"/>
      <c r="F31" s="182"/>
      <c r="G31" s="182"/>
      <c r="H31" s="182"/>
      <c r="I31" s="182"/>
      <c r="J31" s="182"/>
      <c r="K31" s="182"/>
      <c r="L31" s="182"/>
    </row>
    <row r="32" spans="2:52">
      <c r="B32" s="177">
        <v>26</v>
      </c>
      <c r="C32" s="173" t="s">
        <v>183</v>
      </c>
      <c r="D32" s="180"/>
      <c r="E32" s="182"/>
      <c r="F32" s="182"/>
      <c r="G32" s="182"/>
      <c r="H32" s="182"/>
      <c r="I32" s="182"/>
      <c r="J32" s="182"/>
      <c r="K32" s="182"/>
      <c r="L32" s="182"/>
    </row>
    <row r="33" spans="2:52">
      <c r="B33" s="177">
        <v>27</v>
      </c>
      <c r="C33" s="173" t="s">
        <v>184</v>
      </c>
      <c r="D33" s="180"/>
      <c r="E33" s="182">
        <v>0.21</v>
      </c>
      <c r="F33" s="183">
        <v>0.22</v>
      </c>
      <c r="G33" s="183">
        <v>0.2</v>
      </c>
      <c r="H33" s="184">
        <v>0.11166666666666669</v>
      </c>
      <c r="I33" s="184">
        <v>7.41666666666667E-2</v>
      </c>
      <c r="J33" s="184">
        <v>4.0000000000000008E-2</v>
      </c>
      <c r="K33" s="184">
        <v>2.0833333333333329E-2</v>
      </c>
      <c r="L33" s="184"/>
      <c r="M33" s="173">
        <v>7.0000000000000007E-2</v>
      </c>
      <c r="N33" s="173">
        <v>7.0000000000000007E-2</v>
      </c>
      <c r="O33" s="173">
        <v>0.06</v>
      </c>
      <c r="P33" s="173">
        <v>0.06</v>
      </c>
      <c r="Q33" s="173">
        <v>0.05</v>
      </c>
      <c r="R33" s="173">
        <v>0.05</v>
      </c>
      <c r="S33" s="173">
        <v>0.05</v>
      </c>
      <c r="T33" s="173">
        <v>0.05</v>
      </c>
      <c r="U33" s="173">
        <v>0.05</v>
      </c>
      <c r="V33" s="173">
        <v>0.05</v>
      </c>
      <c r="W33" s="173">
        <v>0.03</v>
      </c>
      <c r="X33" s="173">
        <v>0.03</v>
      </c>
      <c r="Y33" s="173">
        <v>0.03</v>
      </c>
      <c r="Z33" s="173">
        <v>0.03</v>
      </c>
      <c r="AA33" s="173">
        <v>0.03</v>
      </c>
      <c r="AB33" s="173">
        <v>0.03</v>
      </c>
      <c r="AC33" s="173">
        <v>0.03</v>
      </c>
      <c r="AD33" s="173">
        <v>0.02</v>
      </c>
      <c r="AE33" s="173">
        <v>0.02</v>
      </c>
      <c r="AF33" s="173">
        <v>0.02</v>
      </c>
      <c r="AG33" s="173">
        <v>0.02</v>
      </c>
      <c r="AH33" s="173">
        <v>0.02</v>
      </c>
      <c r="AI33" s="173">
        <v>0.02</v>
      </c>
      <c r="AJ33" s="173">
        <v>0.02</v>
      </c>
      <c r="AK33" s="173">
        <v>0.02</v>
      </c>
      <c r="AL33" s="173">
        <v>0.02</v>
      </c>
      <c r="AM33" s="173">
        <v>0.02</v>
      </c>
      <c r="AN33" s="173">
        <v>0.02</v>
      </c>
      <c r="AO33" s="173">
        <v>0.02</v>
      </c>
      <c r="AP33" s="173">
        <v>0.02</v>
      </c>
      <c r="AQ33" s="186">
        <v>0.02</v>
      </c>
      <c r="AR33" s="186">
        <v>0.01</v>
      </c>
      <c r="AS33" s="186">
        <v>0.01</v>
      </c>
      <c r="AT33" s="173">
        <v>0.01</v>
      </c>
      <c r="AU33" s="173">
        <v>0.01</v>
      </c>
      <c r="AV33" s="173">
        <v>0.01</v>
      </c>
      <c r="AW33" s="173">
        <v>0.01</v>
      </c>
      <c r="AX33" s="173">
        <v>0.01</v>
      </c>
      <c r="AY33" s="173">
        <v>0.01</v>
      </c>
    </row>
    <row r="34" spans="2:52">
      <c r="B34" s="177">
        <v>28</v>
      </c>
      <c r="C34" s="173" t="s">
        <v>185</v>
      </c>
      <c r="D34" s="180"/>
      <c r="E34" s="182">
        <v>1.81</v>
      </c>
      <c r="F34" s="183">
        <v>2.15</v>
      </c>
      <c r="G34" s="183">
        <v>2.31</v>
      </c>
      <c r="H34" s="184">
        <v>1.8641666666666667</v>
      </c>
      <c r="I34" s="184">
        <v>0.97666666666666668</v>
      </c>
      <c r="J34" s="184">
        <v>0.37166666666666676</v>
      </c>
      <c r="K34" s="184">
        <v>0.21249999999999999</v>
      </c>
      <c r="L34" s="184"/>
      <c r="M34" s="185">
        <v>0.85</v>
      </c>
      <c r="N34" s="185">
        <v>0.81</v>
      </c>
      <c r="O34" s="185">
        <v>0.74</v>
      </c>
      <c r="P34" s="185">
        <v>0.66</v>
      </c>
      <c r="Q34" s="185">
        <v>0.57999999999999996</v>
      </c>
      <c r="R34" s="173">
        <v>0.51</v>
      </c>
      <c r="S34" s="186">
        <v>0.46</v>
      </c>
      <c r="T34" s="186">
        <v>0.39</v>
      </c>
      <c r="U34" s="186">
        <v>0.37</v>
      </c>
      <c r="V34" s="186">
        <v>0.36</v>
      </c>
      <c r="W34" s="186">
        <v>0.31</v>
      </c>
      <c r="X34" s="186">
        <v>0.33</v>
      </c>
      <c r="Y34" s="186">
        <v>0.31</v>
      </c>
      <c r="Z34" s="186">
        <v>0.28000000000000003</v>
      </c>
      <c r="AA34" s="186">
        <v>0.28000000000000003</v>
      </c>
      <c r="AB34" s="186">
        <v>0.28000000000000003</v>
      </c>
      <c r="AC34" s="186">
        <v>0.25</v>
      </c>
      <c r="AD34" s="186">
        <v>0.25</v>
      </c>
      <c r="AE34" s="186">
        <v>0.24</v>
      </c>
      <c r="AF34" s="186">
        <v>0.2</v>
      </c>
      <c r="AG34" s="186">
        <v>0.2</v>
      </c>
      <c r="AH34" s="186">
        <v>0.19</v>
      </c>
      <c r="AI34" s="186">
        <v>0.2</v>
      </c>
      <c r="AJ34" s="173">
        <v>0.21</v>
      </c>
      <c r="AK34" s="186">
        <v>0.19</v>
      </c>
      <c r="AL34" s="186">
        <v>0.2</v>
      </c>
      <c r="AM34" s="173">
        <v>0.19</v>
      </c>
      <c r="AN34" s="173">
        <v>0.23</v>
      </c>
      <c r="AO34" s="173">
        <v>0.19</v>
      </c>
      <c r="AP34" s="173">
        <v>0.18</v>
      </c>
      <c r="AQ34" s="186">
        <v>0.11</v>
      </c>
      <c r="AR34" s="186">
        <v>0.15</v>
      </c>
      <c r="AS34" s="186">
        <v>0.1</v>
      </c>
      <c r="AT34" s="173">
        <v>0.11</v>
      </c>
      <c r="AU34" s="173">
        <v>0.11</v>
      </c>
      <c r="AV34" s="173">
        <v>0.11</v>
      </c>
      <c r="AW34" s="173">
        <v>0.14000000000000001</v>
      </c>
      <c r="AX34" s="173">
        <v>0.13</v>
      </c>
      <c r="AY34" s="173">
        <v>0.13</v>
      </c>
    </row>
    <row r="35" spans="2:52">
      <c r="B35" s="177">
        <v>29</v>
      </c>
      <c r="C35" s="174" t="s">
        <v>186</v>
      </c>
      <c r="D35" s="180"/>
      <c r="E35" s="182"/>
      <c r="F35" s="187"/>
      <c r="G35" s="187"/>
      <c r="H35" s="182"/>
      <c r="I35" s="182"/>
      <c r="J35" s="182"/>
      <c r="K35" s="182"/>
      <c r="L35" s="182"/>
      <c r="M35" s="185"/>
      <c r="N35" s="185"/>
      <c r="O35" s="185"/>
      <c r="P35" s="185"/>
      <c r="Q35" s="185"/>
      <c r="AQ35" s="186"/>
      <c r="AR35" s="186"/>
      <c r="AS35" s="186"/>
    </row>
    <row r="36" spans="2:52" ht="24">
      <c r="B36" s="177">
        <v>30</v>
      </c>
      <c r="C36" s="175" t="s">
        <v>187</v>
      </c>
      <c r="D36" s="180"/>
      <c r="E36" s="182">
        <v>5.53</v>
      </c>
      <c r="F36" s="183">
        <v>5.46</v>
      </c>
      <c r="G36" s="183">
        <v>5.48</v>
      </c>
      <c r="H36" s="184">
        <v>5.4041666666666677</v>
      </c>
      <c r="I36" s="184">
        <v>5.0633333333333335</v>
      </c>
      <c r="J36" s="184">
        <v>3.5425000000000004</v>
      </c>
      <c r="K36" s="184">
        <v>2.6566666666666667</v>
      </c>
      <c r="L36" s="184"/>
      <c r="M36" s="173">
        <v>5.09</v>
      </c>
      <c r="N36" s="173">
        <v>4.6500000000000004</v>
      </c>
      <c r="O36" s="173">
        <v>4.72</v>
      </c>
      <c r="P36" s="173">
        <v>4.38</v>
      </c>
      <c r="Q36" s="173">
        <v>4.17</v>
      </c>
      <c r="R36" s="173">
        <v>4.8499999999999996</v>
      </c>
      <c r="S36" s="173">
        <v>3.34</v>
      </c>
      <c r="T36" s="173">
        <v>3.49</v>
      </c>
      <c r="U36" s="173">
        <v>3.5</v>
      </c>
      <c r="V36" s="173">
        <v>3.39</v>
      </c>
      <c r="W36" s="173">
        <v>3.38</v>
      </c>
      <c r="X36" s="173">
        <v>3.36</v>
      </c>
      <c r="Y36" s="173">
        <v>3.34</v>
      </c>
      <c r="Z36" s="188">
        <v>3.39</v>
      </c>
      <c r="AA36" s="173">
        <v>3.14</v>
      </c>
      <c r="AB36" s="173">
        <v>3.16</v>
      </c>
      <c r="AC36" s="173">
        <v>3.06</v>
      </c>
      <c r="AD36" s="173">
        <v>2.91</v>
      </c>
      <c r="AE36" s="188">
        <v>2.75</v>
      </c>
      <c r="AF36" s="188">
        <v>2.71</v>
      </c>
      <c r="AG36" s="173">
        <v>2.57</v>
      </c>
      <c r="AH36" s="173">
        <v>2.54</v>
      </c>
      <c r="AI36" s="173">
        <v>2.62</v>
      </c>
      <c r="AJ36" s="340">
        <v>2.4500000000000002</v>
      </c>
      <c r="AK36" s="340">
        <v>2.5299999999999998</v>
      </c>
      <c r="AL36" s="173">
        <v>2.68</v>
      </c>
      <c r="AM36" s="173">
        <v>2.57</v>
      </c>
      <c r="AN36" s="173">
        <v>2.4900000000000002</v>
      </c>
      <c r="AO36" s="173">
        <v>2.5499999999999998</v>
      </c>
      <c r="AP36" s="173">
        <v>2.63</v>
      </c>
      <c r="AQ36" s="186">
        <v>2.6</v>
      </c>
      <c r="AR36" s="186">
        <v>2.66</v>
      </c>
      <c r="AS36" s="186">
        <v>2.5299999999999998</v>
      </c>
      <c r="AT36" s="173">
        <v>2.63</v>
      </c>
      <c r="AU36" s="173">
        <v>2.72</v>
      </c>
      <c r="AV36" s="444">
        <v>2.72</v>
      </c>
      <c r="AW36" s="444">
        <v>2.68</v>
      </c>
      <c r="AX36" s="444">
        <v>2.64</v>
      </c>
      <c r="AY36" s="173">
        <v>2.5099999999999998</v>
      </c>
    </row>
    <row r="37" spans="2:52">
      <c r="B37" s="177">
        <v>31</v>
      </c>
      <c r="C37" s="174" t="s">
        <v>188</v>
      </c>
      <c r="E37" s="182"/>
      <c r="F37" s="187"/>
      <c r="G37" s="187"/>
      <c r="H37" s="182"/>
      <c r="I37" s="182"/>
      <c r="J37" s="182"/>
      <c r="K37" s="182"/>
      <c r="L37" s="182"/>
      <c r="M37" s="185"/>
      <c r="N37" s="185"/>
      <c r="O37" s="185"/>
      <c r="P37" s="185"/>
      <c r="Q37" s="185"/>
      <c r="AQ37" s="186"/>
      <c r="AR37" s="186"/>
      <c r="AS37" s="186"/>
    </row>
    <row r="38" spans="2:52" ht="24">
      <c r="B38" s="177">
        <v>32</v>
      </c>
      <c r="C38" s="176" t="s">
        <v>189</v>
      </c>
      <c r="E38" s="182">
        <v>5.76</v>
      </c>
      <c r="F38" s="183">
        <v>5.69</v>
      </c>
      <c r="G38" s="183">
        <v>5.32</v>
      </c>
      <c r="H38" s="184">
        <v>3.8600000000000008</v>
      </c>
      <c r="I38" s="184">
        <v>4.245454545454546</v>
      </c>
      <c r="J38" s="184">
        <v>2.46</v>
      </c>
      <c r="K38" s="184">
        <v>2.0724999999999998</v>
      </c>
      <c r="L38" s="184"/>
      <c r="M38" s="185" t="s">
        <v>244</v>
      </c>
      <c r="N38" s="185">
        <v>4.66</v>
      </c>
      <c r="O38" s="185">
        <v>3.07</v>
      </c>
      <c r="P38" s="189">
        <v>4.5</v>
      </c>
      <c r="Q38" s="186">
        <v>3.89</v>
      </c>
      <c r="R38" s="186">
        <v>2.4</v>
      </c>
      <c r="S38" s="186">
        <v>3.39</v>
      </c>
      <c r="T38" s="186">
        <v>4.58</v>
      </c>
      <c r="U38" s="189" t="s">
        <v>244</v>
      </c>
      <c r="V38" s="189" t="s">
        <v>244</v>
      </c>
      <c r="W38" s="189">
        <v>1.9</v>
      </c>
      <c r="X38" s="189" t="s">
        <v>244</v>
      </c>
      <c r="Y38" s="186">
        <v>0.81</v>
      </c>
      <c r="Z38" s="190">
        <v>1.71</v>
      </c>
      <c r="AA38" s="189" t="s">
        <v>244</v>
      </c>
      <c r="AB38" s="186">
        <v>1</v>
      </c>
      <c r="AC38" s="173">
        <v>0.75</v>
      </c>
      <c r="AD38" s="189" t="s">
        <v>244</v>
      </c>
      <c r="AE38" s="163">
        <v>1.85</v>
      </c>
      <c r="AF38" s="163">
        <v>2.58</v>
      </c>
      <c r="AG38" s="173">
        <v>3.84</v>
      </c>
      <c r="AH38" s="173">
        <v>2.16</v>
      </c>
      <c r="AI38" s="185" t="s">
        <v>244</v>
      </c>
      <c r="AJ38" s="185" t="s">
        <v>244</v>
      </c>
      <c r="AK38" s="438" t="s">
        <v>244</v>
      </c>
      <c r="AL38" s="189">
        <v>1.6</v>
      </c>
      <c r="AM38" s="189">
        <v>2.74</v>
      </c>
      <c r="AN38" s="189">
        <v>1.06</v>
      </c>
      <c r="AO38" s="189">
        <v>1.31</v>
      </c>
      <c r="AP38" s="189">
        <v>1.06</v>
      </c>
      <c r="AQ38" s="189">
        <v>3.28</v>
      </c>
      <c r="AR38" s="189">
        <v>2.99</v>
      </c>
      <c r="AS38" s="189">
        <v>1.6</v>
      </c>
      <c r="AT38" s="189">
        <v>1.17</v>
      </c>
      <c r="AU38" s="189">
        <v>0.75</v>
      </c>
      <c r="AV38" s="189" t="s">
        <v>244</v>
      </c>
      <c r="AW38" s="445">
        <v>1.1499999999999999</v>
      </c>
      <c r="AX38" s="445">
        <v>1.56</v>
      </c>
      <c r="AY38" s="173">
        <v>0.8</v>
      </c>
    </row>
    <row r="39" spans="2:52">
      <c r="B39" s="177">
        <v>33</v>
      </c>
      <c r="C39" s="174" t="s">
        <v>190</v>
      </c>
      <c r="E39" s="182"/>
      <c r="F39" s="187"/>
      <c r="G39" s="187"/>
      <c r="H39" s="182"/>
      <c r="I39" s="182"/>
      <c r="J39" s="182"/>
      <c r="K39" s="182"/>
      <c r="L39" s="182"/>
      <c r="M39" s="185"/>
      <c r="N39" s="185"/>
      <c r="O39" s="185"/>
      <c r="P39" s="185"/>
      <c r="Q39" s="185"/>
      <c r="AQ39" s="186"/>
      <c r="AR39" s="186"/>
      <c r="AS39" s="186"/>
    </row>
    <row r="40" spans="2:52">
      <c r="B40" s="177">
        <v>34</v>
      </c>
      <c r="C40" s="173" t="s">
        <v>191</v>
      </c>
      <c r="E40" s="182">
        <v>1</v>
      </c>
      <c r="F40" s="183">
        <v>1.25</v>
      </c>
      <c r="G40" s="183">
        <v>0.88</v>
      </c>
      <c r="H40" s="184">
        <v>0.54166666666666663</v>
      </c>
      <c r="I40" s="184">
        <v>0.15833333333333333</v>
      </c>
      <c r="J40" s="184">
        <v>4.9999999999999996E-2</v>
      </c>
      <c r="K40" s="184">
        <v>8.3333333333333332E-3</v>
      </c>
      <c r="L40" s="184"/>
      <c r="M40" s="173">
        <v>0.05</v>
      </c>
      <c r="N40" s="173">
        <v>0.05</v>
      </c>
      <c r="O40" s="173">
        <v>0.05</v>
      </c>
      <c r="P40" s="173">
        <v>0.05</v>
      </c>
      <c r="Q40" s="173">
        <v>0.05</v>
      </c>
      <c r="R40" s="173">
        <v>0.05</v>
      </c>
      <c r="S40" s="173">
        <v>0.05</v>
      </c>
      <c r="T40" s="173">
        <v>0.05</v>
      </c>
      <c r="U40" s="173">
        <v>0.05</v>
      </c>
      <c r="V40" s="173">
        <v>0.05</v>
      </c>
      <c r="W40" s="173">
        <v>0.05</v>
      </c>
      <c r="X40" s="173">
        <v>0.05</v>
      </c>
      <c r="Y40" s="173">
        <v>0.05</v>
      </c>
      <c r="Z40" s="173">
        <v>0.05</v>
      </c>
      <c r="AA40" s="173">
        <v>0.05</v>
      </c>
      <c r="AB40" s="173">
        <v>0.05</v>
      </c>
      <c r="AC40" s="173">
        <v>0.05</v>
      </c>
      <c r="AD40" s="173">
        <v>0.05</v>
      </c>
      <c r="AE40" s="186">
        <v>0</v>
      </c>
      <c r="AF40" s="186">
        <v>0</v>
      </c>
      <c r="AG40" s="186">
        <v>0</v>
      </c>
      <c r="AH40" s="186">
        <v>0</v>
      </c>
      <c r="AI40" s="186">
        <v>0</v>
      </c>
      <c r="AJ40" s="186">
        <v>0</v>
      </c>
      <c r="AK40" s="186">
        <v>0</v>
      </c>
      <c r="AL40" s="186">
        <v>0</v>
      </c>
      <c r="AM40" s="186">
        <v>0</v>
      </c>
      <c r="AN40" s="186">
        <v>0</v>
      </c>
      <c r="AO40" s="186">
        <v>0</v>
      </c>
      <c r="AP40" s="186">
        <v>0</v>
      </c>
      <c r="AQ40" s="186">
        <v>0</v>
      </c>
      <c r="AR40" s="186">
        <v>0</v>
      </c>
      <c r="AS40" s="186">
        <v>0</v>
      </c>
      <c r="AT40" s="186">
        <v>0</v>
      </c>
      <c r="AU40" s="186">
        <v>0</v>
      </c>
      <c r="AV40" s="186">
        <v>0</v>
      </c>
      <c r="AW40" s="186">
        <v>0</v>
      </c>
      <c r="AX40" s="186">
        <v>0</v>
      </c>
      <c r="AY40" s="186">
        <v>0</v>
      </c>
      <c r="AZ40" s="186">
        <v>0</v>
      </c>
    </row>
    <row r="41" spans="2:52">
      <c r="B41" s="177">
        <v>35</v>
      </c>
      <c r="C41" s="174" t="s">
        <v>192</v>
      </c>
      <c r="E41" s="182"/>
      <c r="F41" s="187"/>
      <c r="G41" s="187"/>
      <c r="H41" s="182"/>
      <c r="I41" s="182"/>
      <c r="J41" s="182"/>
      <c r="K41" s="182"/>
      <c r="L41" s="182"/>
    </row>
    <row r="42" spans="2:52">
      <c r="B42" s="177">
        <v>36</v>
      </c>
      <c r="C42" s="174" t="s">
        <v>193</v>
      </c>
      <c r="E42" s="182"/>
      <c r="F42" s="187"/>
      <c r="G42" s="187"/>
      <c r="H42" s="182"/>
      <c r="I42" s="182"/>
      <c r="J42" s="182"/>
      <c r="K42" s="182"/>
      <c r="L42" s="182"/>
    </row>
    <row r="43" spans="2:52">
      <c r="B43" s="177">
        <v>37</v>
      </c>
      <c r="C43" s="173" t="s">
        <v>194</v>
      </c>
      <c r="E43" s="182">
        <v>0.81112866396888139</v>
      </c>
      <c r="F43" s="183">
        <v>1.3907369361315014</v>
      </c>
      <c r="G43" s="183">
        <v>0.56999999999999995</v>
      </c>
      <c r="H43" s="193">
        <v>0.22074747161051511</v>
      </c>
      <c r="I43" s="193">
        <v>0.20992083490181321</v>
      </c>
      <c r="J43" s="193">
        <v>-1.9277078235773886E-2</v>
      </c>
      <c r="K43" s="193">
        <v>-0.26369166666666666</v>
      </c>
      <c r="L43" s="193">
        <v>-0.32905000000000001</v>
      </c>
      <c r="M43" s="191">
        <v>9.7100000000000006E-2</v>
      </c>
      <c r="N43" s="191">
        <v>8.2600000000000007E-2</v>
      </c>
      <c r="O43" s="191">
        <v>8.09E-2</v>
      </c>
      <c r="P43" s="191">
        <v>8.09E-2</v>
      </c>
      <c r="Q43" s="191">
        <v>6.2700000000000006E-2</v>
      </c>
      <c r="R43" s="191">
        <v>4.82E-2</v>
      </c>
      <c r="S43" s="191">
        <v>2.7199999999999998E-2</v>
      </c>
      <c r="T43" s="191">
        <v>4.7000000000000002E-3</v>
      </c>
      <c r="U43" s="191">
        <v>-1.04E-2</v>
      </c>
      <c r="V43" s="191">
        <v>-1.3899999999999999E-2</v>
      </c>
      <c r="W43" s="191">
        <v>-1.8700000000000001E-2</v>
      </c>
      <c r="X43" s="191">
        <v>-2.7699999999999999E-2</v>
      </c>
      <c r="Y43" s="191">
        <v>-3.6999999999999998E-2</v>
      </c>
      <c r="Z43" s="191">
        <v>-5.3600000000000002E-2</v>
      </c>
      <c r="AA43" s="191">
        <v>-8.7599999999999997E-2</v>
      </c>
      <c r="AB43" s="191">
        <v>-0.1263</v>
      </c>
      <c r="AC43" s="191">
        <v>-0.14610000000000001</v>
      </c>
      <c r="AD43" s="191">
        <v>-0.18360000000000001</v>
      </c>
      <c r="AE43" s="191">
        <v>-0.22850000000000001</v>
      </c>
      <c r="AF43" s="191">
        <v>-0.2492</v>
      </c>
      <c r="AG43" s="191">
        <v>-0.25719999999999998</v>
      </c>
      <c r="AH43" s="191">
        <v>-0.26790000000000003</v>
      </c>
      <c r="AI43" s="191">
        <v>-0.29449999999999998</v>
      </c>
      <c r="AJ43" s="191">
        <v>-0.29820000000000002</v>
      </c>
      <c r="AK43" s="191">
        <v>-0.30159999999999998</v>
      </c>
      <c r="AL43" s="191">
        <v>-0.309</v>
      </c>
      <c r="AM43" s="191">
        <v>-0.31269999999999998</v>
      </c>
      <c r="AN43" s="191">
        <v>-0.31580000000000003</v>
      </c>
      <c r="AO43" s="191">
        <v>-0.32550000000000001</v>
      </c>
      <c r="AP43" s="191">
        <v>-0.3286</v>
      </c>
      <c r="AQ43" s="191">
        <v>-0.32929999999999998</v>
      </c>
      <c r="AR43" s="191">
        <v>-0.33040000000000003</v>
      </c>
      <c r="AS43" s="191">
        <v>-0.32950000000000002</v>
      </c>
      <c r="AT43" s="191">
        <v>-0.33</v>
      </c>
      <c r="AU43" s="191">
        <v>-0.33040000000000003</v>
      </c>
      <c r="AV43" s="191">
        <v>-0.3291</v>
      </c>
      <c r="AW43" s="191">
        <v>-0.32940000000000003</v>
      </c>
      <c r="AX43" s="191">
        <v>-0.32950000000000002</v>
      </c>
      <c r="AY43" s="191">
        <v>-0.32900000000000001</v>
      </c>
      <c r="AZ43" s="191">
        <v>-0.32790000000000002</v>
      </c>
    </row>
    <row r="44" spans="2:52">
      <c r="B44" s="177">
        <v>38</v>
      </c>
      <c r="C44" s="173" t="s">
        <v>195</v>
      </c>
      <c r="E44" s="182">
        <v>1.081413648911475</v>
      </c>
      <c r="F44" s="183">
        <v>1.6359397484158356</v>
      </c>
      <c r="G44" s="183">
        <v>0.83</v>
      </c>
      <c r="H44" s="193">
        <v>0.33648169740887129</v>
      </c>
      <c r="I44" s="193">
        <v>0.3088980448898927</v>
      </c>
      <c r="J44" s="193">
        <v>5.391959109730849E-2</v>
      </c>
      <c r="K44" s="193">
        <v>-0.16419999999999998</v>
      </c>
      <c r="L44" s="193">
        <v>-0.25969999999999999</v>
      </c>
      <c r="M44" s="191">
        <v>0.19969999999999999</v>
      </c>
      <c r="N44" s="191">
        <v>0.1837</v>
      </c>
      <c r="O44" s="191">
        <v>0.18179999999999999</v>
      </c>
      <c r="P44" s="191">
        <v>0.17649999999999999</v>
      </c>
      <c r="Q44" s="191">
        <v>0.15229999999999999</v>
      </c>
      <c r="R44" s="191">
        <v>0.1258</v>
      </c>
      <c r="S44" s="191">
        <v>9.69E-2</v>
      </c>
      <c r="T44" s="191">
        <v>7.2800000000000004E-2</v>
      </c>
      <c r="U44" s="191">
        <v>5.7099999999999998E-2</v>
      </c>
      <c r="V44" s="191">
        <v>4.9200000000000001E-2</v>
      </c>
      <c r="W44" s="191">
        <v>4.87E-2</v>
      </c>
      <c r="X44" s="191">
        <v>4.3900000000000002E-2</v>
      </c>
      <c r="Y44" s="191">
        <v>3.5299999999999998E-2</v>
      </c>
      <c r="Z44" s="191">
        <v>1.9699999999999999E-2</v>
      </c>
      <c r="AA44" s="191">
        <v>-1.54E-2</v>
      </c>
      <c r="AB44" s="191">
        <v>-3.9800000000000002E-2</v>
      </c>
      <c r="AC44" s="191">
        <v>-6.08E-2</v>
      </c>
      <c r="AD44" s="191">
        <v>-0.1153</v>
      </c>
      <c r="AE44" s="191">
        <v>-0.1336</v>
      </c>
      <c r="AF44" s="191">
        <v>-0.13800000000000001</v>
      </c>
      <c r="AG44" s="191">
        <v>-0.14449999999999999</v>
      </c>
      <c r="AH44" s="191">
        <v>-0.16239999999999999</v>
      </c>
      <c r="AI44" s="191">
        <v>-0.18820000000000001</v>
      </c>
      <c r="AJ44" s="191">
        <v>-0.18870000000000001</v>
      </c>
      <c r="AK44" s="191">
        <v>-0.1991</v>
      </c>
      <c r="AL44" s="191">
        <v>-0.20710000000000001</v>
      </c>
      <c r="AM44" s="191">
        <v>-0.21479999999999999</v>
      </c>
      <c r="AN44" s="191">
        <v>-0.21790000000000001</v>
      </c>
      <c r="AO44" s="191">
        <v>-0.23549999999999999</v>
      </c>
      <c r="AP44" s="191">
        <v>-0.24049999999999999</v>
      </c>
      <c r="AQ44" s="191">
        <v>-0.2407</v>
      </c>
      <c r="AR44" s="191">
        <v>-0.2455</v>
      </c>
      <c r="AS44" s="191">
        <v>-0.25090000000000001</v>
      </c>
      <c r="AT44" s="191">
        <v>-0.26679999999999998</v>
      </c>
      <c r="AU44" s="191">
        <v>-0.27260000000000001</v>
      </c>
      <c r="AV44" s="191">
        <v>-0.2717</v>
      </c>
      <c r="AW44" s="191">
        <v>-0.27260000000000001</v>
      </c>
      <c r="AX44" s="191">
        <v>-0.27389999999999998</v>
      </c>
      <c r="AY44" s="191">
        <v>-0.27429999999999999</v>
      </c>
      <c r="AZ44" s="191">
        <v>-0.27139999999999997</v>
      </c>
    </row>
    <row r="45" spans="2:52">
      <c r="B45" s="177">
        <v>39</v>
      </c>
      <c r="C45" s="174" t="s">
        <v>196</v>
      </c>
      <c r="E45" s="182"/>
      <c r="F45" s="187"/>
      <c r="G45" s="187"/>
      <c r="H45" s="193"/>
      <c r="I45" s="193"/>
      <c r="J45" s="193"/>
      <c r="K45" s="193"/>
      <c r="L45" s="193"/>
      <c r="M45" s="191"/>
      <c r="N45" s="191"/>
      <c r="O45" s="191"/>
      <c r="P45" s="191"/>
      <c r="Q45" s="191"/>
      <c r="R45" s="186"/>
      <c r="U45" s="191"/>
      <c r="V45" s="191"/>
      <c r="W45" s="191"/>
      <c r="X45" s="191"/>
      <c r="Y45" s="191"/>
      <c r="Z45" s="191"/>
      <c r="AA45" s="191"/>
      <c r="AB45" s="191"/>
      <c r="AC45" s="191"/>
      <c r="AD45" s="191"/>
      <c r="AE45" s="191"/>
      <c r="AF45" s="191"/>
      <c r="AG45" s="191"/>
      <c r="AH45" s="191"/>
      <c r="AI45" s="191"/>
      <c r="AJ45" s="191"/>
      <c r="AK45" s="191"/>
      <c r="AM45" s="191"/>
      <c r="AN45" s="191"/>
      <c r="AO45" s="191"/>
      <c r="AP45" s="191"/>
      <c r="AQ45" s="191"/>
      <c r="AS45" s="191"/>
      <c r="AY45" s="191"/>
      <c r="AZ45" s="191"/>
    </row>
    <row r="46" spans="2:52">
      <c r="B46" s="177">
        <v>40</v>
      </c>
      <c r="C46" s="173" t="s">
        <v>194</v>
      </c>
      <c r="E46" s="192">
        <v>0.18883530065694534</v>
      </c>
      <c r="F46" s="192">
        <v>0.11943350010456528</v>
      </c>
      <c r="G46" s="192">
        <v>6.5611143013165327E-2</v>
      </c>
      <c r="H46" s="193">
        <v>1.9847662180814362E-2</v>
      </c>
      <c r="I46" s="193">
        <v>1.1746742267394444E-2</v>
      </c>
      <c r="J46" s="193">
        <v>-0.75538288805016496</v>
      </c>
      <c r="K46" s="193">
        <v>-0.74720510850991095</v>
      </c>
      <c r="L46" s="193">
        <v>-0.73155958783797814</v>
      </c>
      <c r="M46" s="194">
        <v>8.2727272727272753E-3</v>
      </c>
      <c r="N46" s="194">
        <v>8.2608695652173943E-3</v>
      </c>
      <c r="O46" s="194">
        <v>5.5000000000000023E-3</v>
      </c>
      <c r="P46" s="194">
        <v>-1.9714285714285715E-2</v>
      </c>
      <c r="Q46" s="194">
        <v>-0.46590476190476188</v>
      </c>
      <c r="R46" s="194">
        <v>-0.88880000000000037</v>
      </c>
      <c r="S46" s="194">
        <v>-0.80227272727272703</v>
      </c>
      <c r="T46" s="194">
        <v>-0.81205000000000016</v>
      </c>
      <c r="U46" s="191">
        <v>-0.79068421052631588</v>
      </c>
      <c r="V46" s="191">
        <v>-0.78213636363636385</v>
      </c>
      <c r="W46" s="191">
        <v>-0.76191304347826094</v>
      </c>
      <c r="X46" s="191">
        <v>-0.72855000000000003</v>
      </c>
      <c r="Y46" s="191">
        <v>-0.72945454545454558</v>
      </c>
      <c r="Z46" s="191">
        <v>-0.72759090909090918</v>
      </c>
      <c r="AA46" s="191">
        <v>-0.78366666666666673</v>
      </c>
      <c r="AB46" s="191">
        <v>-0.79157142857142859</v>
      </c>
      <c r="AC46" s="194">
        <v>-0.75205999999999995</v>
      </c>
      <c r="AD46" s="194">
        <v>-0.77529523809523804</v>
      </c>
      <c r="AE46" s="194">
        <v>-0.76</v>
      </c>
      <c r="AF46" s="191">
        <v>-0.72662857142857118</v>
      </c>
      <c r="AG46" s="191">
        <v>-0.73350526315789477</v>
      </c>
      <c r="AH46" s="191">
        <v>-0.76346363636363646</v>
      </c>
      <c r="AI46" s="191">
        <v>-0.76599047619047611</v>
      </c>
      <c r="AJ46" s="191">
        <v>-0.74289999999999989</v>
      </c>
      <c r="AK46" s="191">
        <v>-0.74055136363636354</v>
      </c>
      <c r="AL46" s="191">
        <v>-0.73022857142857156</v>
      </c>
      <c r="AM46" s="191">
        <v>-0.73811818181818178</v>
      </c>
      <c r="AN46" s="191">
        <v>-0.73771999999999993</v>
      </c>
      <c r="AO46" s="191">
        <v>-0.7281333333333333</v>
      </c>
      <c r="AP46" s="191">
        <v>-0.72645000000000004</v>
      </c>
      <c r="AQ46" s="191">
        <v>-0.72707826086956517</v>
      </c>
      <c r="AR46" s="191">
        <v>-0.73101176470588247</v>
      </c>
      <c r="AS46" s="191">
        <v>-0.72940000000000005</v>
      </c>
      <c r="AT46" s="191">
        <v>-0.7302181818181821</v>
      </c>
      <c r="AU46" s="191">
        <v>-0.72762857142857151</v>
      </c>
      <c r="AV46" s="191">
        <v>-0.72591818181818202</v>
      </c>
      <c r="AW46" s="191">
        <v>-0.72605714285714251</v>
      </c>
      <c r="AX46" s="191">
        <v>-0.72627272727272729</v>
      </c>
      <c r="AY46" s="191">
        <v>-0.74533636363636335</v>
      </c>
      <c r="AZ46" s="191">
        <v>-0.75521052631578967</v>
      </c>
    </row>
    <row r="47" spans="2:52">
      <c r="B47" s="177">
        <v>41</v>
      </c>
      <c r="C47" s="173" t="s">
        <v>195</v>
      </c>
      <c r="E47" s="192">
        <v>0.26840991268025144</v>
      </c>
      <c r="F47" s="192">
        <v>0.18076685009254032</v>
      </c>
      <c r="G47" s="192">
        <v>0.14594581302151954</v>
      </c>
      <c r="H47" s="193">
        <v>7.9574502833169899E-2</v>
      </c>
      <c r="I47" s="193">
        <v>6.5827315076228132E-2</v>
      </c>
      <c r="J47" s="193">
        <v>-0.687771709535697</v>
      </c>
      <c r="K47" s="193">
        <v>-0.67100947548796241</v>
      </c>
      <c r="L47" s="193">
        <v>-0.65803086525796772</v>
      </c>
      <c r="M47" s="194">
        <v>5.9263636363636359E-2</v>
      </c>
      <c r="N47" s="194">
        <v>5.6747826086956506E-2</v>
      </c>
      <c r="O47" s="194">
        <v>5.2830000000000002E-2</v>
      </c>
      <c r="P47" s="194">
        <v>2.312380952380954E-2</v>
      </c>
      <c r="Q47" s="194">
        <v>-0.40250476190476192</v>
      </c>
      <c r="R47" s="194">
        <v>-0.77270000000000016</v>
      </c>
      <c r="S47" s="194">
        <v>-0.70729999999999993</v>
      </c>
      <c r="T47" s="194">
        <v>-0.72703157894736858</v>
      </c>
      <c r="U47" s="191">
        <v>-0.70407368421052619</v>
      </c>
      <c r="V47" s="191">
        <v>-0.71137272727272738</v>
      </c>
      <c r="W47" s="191">
        <v>-0.7099130434782609</v>
      </c>
      <c r="X47" s="191">
        <v>-0.68145000000000022</v>
      </c>
      <c r="Y47" s="191">
        <v>-0.67218181818181821</v>
      </c>
      <c r="Z47" s="191">
        <v>-0.67440909090909085</v>
      </c>
      <c r="AA47" s="191">
        <v>-0.7537999999999998</v>
      </c>
      <c r="AB47" s="191">
        <v>-0.73652380952380947</v>
      </c>
      <c r="AC47" s="194">
        <v>-0.68474000000000002</v>
      </c>
      <c r="AD47" s="194">
        <v>-0.72302857142857146</v>
      </c>
      <c r="AE47" s="194">
        <v>-0.69799999999999995</v>
      </c>
      <c r="AF47" s="191">
        <v>-0.6528952380952382</v>
      </c>
      <c r="AG47" s="191">
        <v>-0.64567368421052629</v>
      </c>
      <c r="AH47" s="191">
        <v>-0.67619090909090895</v>
      </c>
      <c r="AI47" s="191">
        <v>-0.68801904761904764</v>
      </c>
      <c r="AJ47" s="191">
        <v>-0.65797272727272726</v>
      </c>
      <c r="AK47" s="191">
        <v>-0.64670136363636377</v>
      </c>
      <c r="AL47" s="191">
        <v>-0.64664761904761914</v>
      </c>
      <c r="AM47" s="191">
        <v>-0.66305454545454556</v>
      </c>
      <c r="AN47" s="191">
        <v>-0.66918999999999995</v>
      </c>
      <c r="AO47" s="191">
        <v>-0.66214285714285726</v>
      </c>
      <c r="AP47" s="191">
        <v>-0.66643999999999992</v>
      </c>
      <c r="AQ47" s="191">
        <v>-0.66697391304347819</v>
      </c>
      <c r="AR47" s="191">
        <v>-0.66948235294117631</v>
      </c>
      <c r="AS47" s="191">
        <v>-0.66139999999999988</v>
      </c>
      <c r="AT47" s="191">
        <v>-0.66290000000000004</v>
      </c>
      <c r="AU47" s="191">
        <v>-0.65077142857142822</v>
      </c>
      <c r="AV47" s="191">
        <v>-0.65111818181818171</v>
      </c>
      <c r="AW47" s="191">
        <v>-0.6498952380952383</v>
      </c>
      <c r="AX47" s="191">
        <v>-0.64863636363636368</v>
      </c>
      <c r="AY47" s="191">
        <v>-0.65333636363636338</v>
      </c>
      <c r="AZ47" s="191">
        <v>-0.65327368421052634</v>
      </c>
    </row>
    <row r="48" spans="2:52">
      <c r="E48" s="182"/>
      <c r="F48" s="187"/>
      <c r="G48" s="187"/>
      <c r="H48" s="182"/>
      <c r="I48" s="182"/>
      <c r="J48" s="182"/>
      <c r="K48" s="182"/>
      <c r="L48" s="182"/>
      <c r="M48" s="186"/>
      <c r="N48" s="186"/>
      <c r="O48" s="186"/>
      <c r="P48" s="186"/>
      <c r="Q48" s="194"/>
      <c r="R48" s="194"/>
      <c r="S48" s="194"/>
      <c r="T48" s="194"/>
      <c r="AG48" s="191"/>
      <c r="AR48" s="191"/>
      <c r="AS48" s="191"/>
    </row>
    <row r="49" spans="2:16">
      <c r="B49" s="195" t="s">
        <v>202</v>
      </c>
      <c r="I49" s="182"/>
      <c r="M49" s="186"/>
      <c r="N49" s="186"/>
      <c r="O49" s="186"/>
      <c r="P49" s="186"/>
    </row>
    <row r="50" spans="2:16">
      <c r="E50" s="182"/>
      <c r="F50" s="182"/>
      <c r="G50" s="182"/>
      <c r="H50" s="182"/>
      <c r="I50" s="182"/>
      <c r="J50" s="182"/>
      <c r="K50" s="191"/>
      <c r="L50" s="191"/>
    </row>
    <row r="51" spans="2:16">
      <c r="E51" s="182"/>
      <c r="F51" s="182"/>
      <c r="G51" s="182"/>
      <c r="H51" s="182"/>
      <c r="I51" s="182"/>
      <c r="J51" s="182"/>
      <c r="K51" s="191"/>
      <c r="L51" s="191"/>
    </row>
    <row r="52" spans="2:16">
      <c r="E52" s="182"/>
      <c r="F52" s="182"/>
      <c r="G52" s="182"/>
      <c r="H52" s="182"/>
      <c r="I52" s="182"/>
      <c r="J52" s="182"/>
      <c r="K52" s="191"/>
      <c r="L52" s="191"/>
    </row>
    <row r="53" spans="2:16">
      <c r="E53" s="182"/>
      <c r="F53" s="182"/>
      <c r="G53" s="182"/>
      <c r="H53" s="182"/>
      <c r="I53" s="182"/>
      <c r="J53" s="182"/>
      <c r="K53" s="191"/>
      <c r="L53" s="191"/>
    </row>
    <row r="54" spans="2:16">
      <c r="E54" s="182"/>
      <c r="F54" s="182"/>
      <c r="G54" s="182"/>
      <c r="H54" s="182"/>
      <c r="I54" s="182"/>
      <c r="J54" s="182"/>
      <c r="K54" s="191"/>
      <c r="L54" s="191"/>
    </row>
    <row r="55" spans="2:16">
      <c r="E55" s="182"/>
      <c r="F55" s="182"/>
      <c r="G55" s="182"/>
      <c r="H55" s="182"/>
      <c r="I55" s="182"/>
      <c r="J55" s="182"/>
      <c r="K55" s="182"/>
      <c r="L55" s="182"/>
    </row>
    <row r="56" spans="2:16">
      <c r="E56" s="182"/>
      <c r="F56" s="182"/>
      <c r="G56" s="182"/>
      <c r="H56" s="182"/>
      <c r="I56" s="182"/>
      <c r="J56" s="182"/>
      <c r="K56" s="182"/>
      <c r="L56" s="182"/>
    </row>
    <row r="57" spans="2:16">
      <c r="E57" s="182"/>
      <c r="F57" s="182"/>
      <c r="G57" s="182"/>
      <c r="H57" s="182"/>
      <c r="I57" s="182"/>
      <c r="J57" s="182"/>
      <c r="K57" s="182"/>
      <c r="L57" s="182"/>
    </row>
  </sheetData>
  <pageMargins left="0.70866141732283472" right="0.70866141732283472" top="0.74803149606299213" bottom="0.74803149606299213" header="0.31496062992125984" footer="0.31496062992125984"/>
  <pageSetup paperSize="9" scale="66"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3:BE1569"/>
  <sheetViews>
    <sheetView zoomScaleNormal="100" workbookViewId="0">
      <pane xSplit="3" ySplit="5" topLeftCell="AN6" activePane="bottomRight" state="frozen"/>
      <selection pane="topRight" activeCell="D1" sqref="D1"/>
      <selection pane="bottomLeft" activeCell="A6" sqref="A6"/>
      <selection pane="bottomRight" activeCell="AX2" sqref="AX2"/>
    </sheetView>
  </sheetViews>
  <sheetFormatPr defaultRowHeight="12.75"/>
  <cols>
    <col min="1" max="1" width="3.28515625" style="55" customWidth="1"/>
    <col min="2" max="2" width="9.140625" style="55"/>
    <col min="3" max="3" width="40.140625" style="163" customWidth="1"/>
    <col min="4" max="4" width="2.7109375" style="55" customWidth="1"/>
    <col min="5" max="8" width="7" style="55" customWidth="1"/>
    <col min="9" max="11" width="7" style="76" customWidth="1"/>
    <col min="12" max="22" width="6.140625" style="76" customWidth="1"/>
    <col min="23" max="35" width="8.7109375" customWidth="1"/>
    <col min="56" max="56" width="9.140625" style="76"/>
  </cols>
  <sheetData>
    <row r="3" spans="2:57">
      <c r="B3" s="1"/>
      <c r="C3" s="153" t="s">
        <v>1</v>
      </c>
      <c r="D3" s="1"/>
      <c r="E3" s="199"/>
      <c r="F3" s="199"/>
      <c r="G3" s="199"/>
      <c r="H3" s="199"/>
      <c r="I3" s="199"/>
      <c r="J3" s="199"/>
      <c r="K3" s="199"/>
      <c r="L3" s="199"/>
      <c r="M3" s="199"/>
      <c r="N3" s="199"/>
      <c r="O3" s="199"/>
      <c r="P3" s="199"/>
      <c r="Q3" s="199"/>
      <c r="R3" s="199"/>
      <c r="S3" s="199"/>
      <c r="T3" s="199"/>
      <c r="U3" s="199"/>
      <c r="V3" s="199"/>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row>
    <row r="4" spans="2:57">
      <c r="B4" s="1"/>
      <c r="C4" s="153"/>
      <c r="D4" s="1"/>
      <c r="E4" s="204">
        <v>2010</v>
      </c>
      <c r="F4" s="153">
        <v>2011</v>
      </c>
      <c r="G4" s="153">
        <v>2012</v>
      </c>
      <c r="H4" s="153">
        <v>2013</v>
      </c>
      <c r="I4" s="281">
        <v>2014</v>
      </c>
      <c r="J4" s="281">
        <v>2015</v>
      </c>
      <c r="K4" s="281">
        <v>2016</v>
      </c>
      <c r="L4" s="153">
        <v>2015</v>
      </c>
      <c r="M4" s="153">
        <v>2015</v>
      </c>
      <c r="N4" s="153">
        <v>2015</v>
      </c>
      <c r="O4" s="153">
        <v>2015</v>
      </c>
      <c r="P4" s="281">
        <v>2016</v>
      </c>
      <c r="Q4" s="281">
        <v>2016</v>
      </c>
      <c r="R4" s="281">
        <v>2016</v>
      </c>
      <c r="S4" s="281">
        <v>2016</v>
      </c>
      <c r="T4" s="153">
        <v>2017</v>
      </c>
      <c r="U4" s="153"/>
      <c r="V4" s="153"/>
      <c r="W4" s="204">
        <v>2015</v>
      </c>
      <c r="X4" s="204">
        <v>2015</v>
      </c>
      <c r="Y4" s="204">
        <v>2015</v>
      </c>
      <c r="Z4" s="204">
        <v>2015</v>
      </c>
      <c r="AA4" s="204">
        <v>2015</v>
      </c>
      <c r="AB4" s="204">
        <v>2015</v>
      </c>
      <c r="AC4" s="204">
        <v>2015</v>
      </c>
      <c r="AD4" s="204">
        <v>2015</v>
      </c>
      <c r="AE4" s="204">
        <v>2015</v>
      </c>
      <c r="AF4" s="204">
        <v>2015</v>
      </c>
      <c r="AG4" s="204">
        <v>2015</v>
      </c>
      <c r="AH4" s="204">
        <v>2015</v>
      </c>
      <c r="AI4" s="252">
        <v>2016</v>
      </c>
      <c r="AJ4" s="252">
        <v>2016</v>
      </c>
      <c r="AK4" s="252">
        <v>2016</v>
      </c>
      <c r="AL4" s="252">
        <v>2016</v>
      </c>
      <c r="AM4" s="252">
        <v>2016</v>
      </c>
      <c r="AN4" s="252">
        <v>2016</v>
      </c>
      <c r="AO4" s="252">
        <v>2016</v>
      </c>
      <c r="AP4" s="252">
        <v>2016</v>
      </c>
      <c r="AQ4" s="252">
        <v>2016</v>
      </c>
      <c r="AR4" s="252">
        <v>2016</v>
      </c>
      <c r="AS4" s="252">
        <v>2016</v>
      </c>
      <c r="AT4" s="252">
        <v>2016</v>
      </c>
      <c r="AU4" s="282">
        <v>2017</v>
      </c>
      <c r="AV4" s="282">
        <v>2017</v>
      </c>
      <c r="AW4" s="282">
        <v>2017</v>
      </c>
      <c r="AX4" s="282">
        <v>2017</v>
      </c>
      <c r="AY4" s="282">
        <v>2017</v>
      </c>
      <c r="AZ4" s="282">
        <v>2017</v>
      </c>
      <c r="BA4" s="282">
        <v>2017</v>
      </c>
      <c r="BB4" s="282">
        <v>2017</v>
      </c>
      <c r="BC4" s="282">
        <v>2017</v>
      </c>
      <c r="BD4" s="282">
        <v>2017</v>
      </c>
      <c r="BE4" s="282">
        <v>2017</v>
      </c>
    </row>
    <row r="5" spans="2:57">
      <c r="C5" s="153"/>
      <c r="E5" s="204"/>
      <c r="F5" s="204"/>
      <c r="G5" s="204"/>
      <c r="H5" s="204"/>
      <c r="I5" s="281"/>
      <c r="J5" s="281"/>
      <c r="K5" s="281"/>
      <c r="L5" s="204" t="s">
        <v>2</v>
      </c>
      <c r="M5" s="204" t="s">
        <v>3</v>
      </c>
      <c r="N5" s="204" t="s">
        <v>4</v>
      </c>
      <c r="O5" s="204" t="s">
        <v>5</v>
      </c>
      <c r="P5" s="281" t="s">
        <v>2</v>
      </c>
      <c r="Q5" s="281" t="s">
        <v>3</v>
      </c>
      <c r="R5" s="281" t="s">
        <v>4</v>
      </c>
      <c r="S5" s="281" t="s">
        <v>5</v>
      </c>
      <c r="T5" s="204" t="s">
        <v>2</v>
      </c>
      <c r="U5" s="204" t="s">
        <v>3</v>
      </c>
      <c r="V5" s="204" t="s">
        <v>4</v>
      </c>
      <c r="W5" s="407">
        <v>1</v>
      </c>
      <c r="X5" s="407">
        <v>2</v>
      </c>
      <c r="Y5" s="407">
        <v>3</v>
      </c>
      <c r="Z5" s="407">
        <v>4</v>
      </c>
      <c r="AA5" s="407">
        <v>5</v>
      </c>
      <c r="AB5" s="407">
        <v>6</v>
      </c>
      <c r="AC5" s="407">
        <v>7</v>
      </c>
      <c r="AD5" s="407">
        <v>8</v>
      </c>
      <c r="AE5" s="407">
        <v>9</v>
      </c>
      <c r="AF5" s="407">
        <v>10</v>
      </c>
      <c r="AG5" s="407">
        <v>11</v>
      </c>
      <c r="AH5" s="407">
        <v>12</v>
      </c>
      <c r="AI5" s="406">
        <v>1</v>
      </c>
      <c r="AJ5" s="406">
        <v>2</v>
      </c>
      <c r="AK5" s="406">
        <v>3</v>
      </c>
      <c r="AL5" s="406">
        <v>4</v>
      </c>
      <c r="AM5" s="406">
        <v>5</v>
      </c>
      <c r="AN5" s="406">
        <v>6</v>
      </c>
      <c r="AO5" s="406">
        <v>7</v>
      </c>
      <c r="AP5" s="406">
        <v>8</v>
      </c>
      <c r="AQ5" s="406">
        <v>9</v>
      </c>
      <c r="AR5" s="406">
        <v>10</v>
      </c>
      <c r="AS5" s="406">
        <v>11</v>
      </c>
      <c r="AT5" s="406">
        <v>12</v>
      </c>
      <c r="AU5" s="283">
        <v>1</v>
      </c>
      <c r="AV5" s="283">
        <v>2</v>
      </c>
      <c r="AW5" s="283">
        <v>3</v>
      </c>
      <c r="AX5" s="283">
        <v>4</v>
      </c>
      <c r="AY5" s="283">
        <v>5</v>
      </c>
      <c r="AZ5" s="283">
        <v>6</v>
      </c>
      <c r="BA5" s="283">
        <v>7</v>
      </c>
      <c r="BB5" s="283">
        <v>8</v>
      </c>
      <c r="BC5" s="283">
        <v>9</v>
      </c>
      <c r="BD5" s="283">
        <v>10</v>
      </c>
      <c r="BE5" s="283">
        <v>11</v>
      </c>
    </row>
    <row r="6" spans="2:57">
      <c r="C6" s="154" t="s">
        <v>141</v>
      </c>
      <c r="D6" s="3"/>
      <c r="E6" s="153"/>
      <c r="F6" s="153"/>
      <c r="G6" s="153"/>
      <c r="H6" s="153"/>
      <c r="I6" s="153"/>
      <c r="J6" s="153"/>
      <c r="K6" s="15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row>
    <row r="7" spans="2:57">
      <c r="B7" s="2">
        <v>1</v>
      </c>
      <c r="C7" s="155" t="s">
        <v>109</v>
      </c>
      <c r="D7" s="3"/>
      <c r="AR7" s="163"/>
      <c r="AS7" s="163"/>
      <c r="AT7" s="163"/>
      <c r="AU7" s="163"/>
    </row>
    <row r="8" spans="2:57">
      <c r="B8" s="2">
        <v>2</v>
      </c>
      <c r="C8" s="156" t="s">
        <v>110</v>
      </c>
      <c r="D8" s="3"/>
      <c r="E8" s="6"/>
      <c r="F8" s="6"/>
      <c r="G8" s="6"/>
      <c r="H8" s="6"/>
      <c r="I8" s="6"/>
      <c r="J8" s="6"/>
      <c r="K8" s="6"/>
      <c r="L8" s="12"/>
      <c r="M8" s="12"/>
      <c r="N8" s="12"/>
      <c r="O8" s="12"/>
      <c r="P8" s="12"/>
      <c r="Q8" s="12"/>
      <c r="R8" s="12"/>
      <c r="S8" s="12"/>
      <c r="T8" s="12"/>
      <c r="U8" s="12"/>
      <c r="V8" s="12"/>
      <c r="AR8" s="163"/>
      <c r="AS8" s="163"/>
      <c r="AT8" s="163"/>
      <c r="AU8" s="163"/>
    </row>
    <row r="9" spans="2:57">
      <c r="B9" s="2">
        <v>3</v>
      </c>
      <c r="C9" s="157" t="s">
        <v>111</v>
      </c>
      <c r="D9" s="3"/>
      <c r="E9" s="12">
        <v>14794.038155560002</v>
      </c>
      <c r="F9" s="12">
        <v>14982.281346129997</v>
      </c>
      <c r="G9" s="12">
        <v>14999.112988279998</v>
      </c>
      <c r="H9" s="12">
        <v>14728.170898053999</v>
      </c>
      <c r="I9" s="88">
        <v>15492.022568613</v>
      </c>
      <c r="J9" s="88">
        <f>SUM(L9:O9)</f>
        <v>15714.11001285</v>
      </c>
      <c r="K9" s="88">
        <f>SUM(P9:S9)</f>
        <v>15842.198097080001</v>
      </c>
      <c r="L9" s="12">
        <f>SUM(W9:Y9)</f>
        <v>3635.7768021330003</v>
      </c>
      <c r="M9" s="12">
        <f>SUM(Z9:AB9)</f>
        <v>3972.5527229970003</v>
      </c>
      <c r="N9" s="12">
        <f>SUM(AC9:AE9)</f>
        <v>3864.3319954929993</v>
      </c>
      <c r="O9" s="12">
        <f>SUM(AF9:AH9)</f>
        <v>4241.4484922269994</v>
      </c>
      <c r="P9" s="88">
        <f>SUM(AI9:AK9)</f>
        <v>3685.7801709599999</v>
      </c>
      <c r="Q9" s="88">
        <f>SUM(AL9:AN9)</f>
        <v>4108.9152344100003</v>
      </c>
      <c r="R9" s="88">
        <f>SUM(AO9:AQ9)</f>
        <v>3884.5968460000008</v>
      </c>
      <c r="S9" s="88">
        <f>SUM(AR9:AT9)</f>
        <v>4162.90584571</v>
      </c>
      <c r="T9" s="88">
        <f>SUM(AU9:AW9)</f>
        <v>3958.2382296117994</v>
      </c>
      <c r="U9" s="88">
        <f>SUM(AX9:AZ9)</f>
        <v>4444.9059894982001</v>
      </c>
      <c r="V9" s="88">
        <f>SUM(BA9:BC9)</f>
        <v>4026.7812688929998</v>
      </c>
      <c r="W9" s="12">
        <v>1312.5159125900002</v>
      </c>
      <c r="X9" s="12">
        <v>1075.1576643100004</v>
      </c>
      <c r="Y9" s="12">
        <v>1248.1032252329996</v>
      </c>
      <c r="Z9" s="12">
        <v>1440.043943697</v>
      </c>
      <c r="AA9" s="12">
        <v>1197.2341547200001</v>
      </c>
      <c r="AB9" s="12">
        <v>1335.2746245799997</v>
      </c>
      <c r="AC9" s="12">
        <v>1310.4422917499999</v>
      </c>
      <c r="AD9" s="12">
        <v>1325.9437168609995</v>
      </c>
      <c r="AE9" s="12">
        <v>1227.9459868820002</v>
      </c>
      <c r="AF9" s="12">
        <v>1429.5653955669998</v>
      </c>
      <c r="AG9" s="12">
        <v>1388.0058916999999</v>
      </c>
      <c r="AH9" s="12">
        <v>1423.8772049599997</v>
      </c>
      <c r="AI9" s="90">
        <v>1329.1395953400004</v>
      </c>
      <c r="AJ9" s="90">
        <v>1179.0163570500001</v>
      </c>
      <c r="AK9" s="90">
        <v>1177.6242185699996</v>
      </c>
      <c r="AL9" s="90">
        <v>1352.7146351199999</v>
      </c>
      <c r="AM9" s="90">
        <v>1391.7419768400002</v>
      </c>
      <c r="AN9" s="90">
        <v>1364.4586224500003</v>
      </c>
      <c r="AO9" s="90">
        <v>1161.4620532900003</v>
      </c>
      <c r="AP9" s="90">
        <v>1390.7135341730004</v>
      </c>
      <c r="AQ9" s="90">
        <v>1332.4212585370001</v>
      </c>
      <c r="AR9" s="90">
        <v>1354.4890173199999</v>
      </c>
      <c r="AS9" s="90">
        <v>1306.73696576</v>
      </c>
      <c r="AT9" s="90">
        <v>1501.6798626300003</v>
      </c>
      <c r="AU9" s="90">
        <v>1444.7422435630001</v>
      </c>
      <c r="AV9" s="90">
        <v>1190.3860755069998</v>
      </c>
      <c r="AW9" s="90">
        <v>1323.1099105418</v>
      </c>
      <c r="AX9" s="90">
        <v>1532.5865495482001</v>
      </c>
      <c r="AY9" s="90">
        <v>1451.7659845500002</v>
      </c>
      <c r="AZ9" s="90">
        <v>1460.5534553999998</v>
      </c>
      <c r="BA9" s="90">
        <v>1284.0482944900002</v>
      </c>
      <c r="BB9" s="90">
        <v>1345.1109571099998</v>
      </c>
      <c r="BC9" s="90">
        <v>1397.622017293</v>
      </c>
      <c r="BD9" s="90">
        <v>1443.2105646470004</v>
      </c>
      <c r="BE9" s="90">
        <v>1403.73042756</v>
      </c>
    </row>
    <row r="10" spans="2:57">
      <c r="B10" s="2">
        <v>4</v>
      </c>
      <c r="C10" s="157" t="s">
        <v>112</v>
      </c>
      <c r="D10" s="3"/>
      <c r="E10" s="12">
        <v>13771.470123970003</v>
      </c>
      <c r="F10" s="12">
        <v>14037.885714009999</v>
      </c>
      <c r="G10" s="12">
        <v>14030.615991099998</v>
      </c>
      <c r="H10" s="12">
        <v>13637.368596523998</v>
      </c>
      <c r="I10" s="88">
        <v>14376.983642513002</v>
      </c>
      <c r="J10" s="88">
        <f t="shared" ref="J10:J39" si="0">SUM(L10:O10)</f>
        <v>14702.588411699999</v>
      </c>
      <c r="K10" s="88">
        <f t="shared" ref="K10:K39" si="1">SUM(P10:S10)</f>
        <v>15203.88717625</v>
      </c>
      <c r="L10" s="12">
        <f t="shared" ref="L10:L39" si="2">SUM(W10:Y10)</f>
        <v>3413.5767873229997</v>
      </c>
      <c r="M10" s="12">
        <f t="shared" ref="M10:M39" si="3">SUM(Z10:AB10)</f>
        <v>3756.8118880669999</v>
      </c>
      <c r="N10" s="12">
        <f t="shared" ref="N10:N39" si="4">SUM(AC10:AE10)</f>
        <v>3596.2740607429996</v>
      </c>
      <c r="O10" s="12">
        <f t="shared" ref="O10:O39" si="5">SUM(AF10:AH10)</f>
        <v>3935.9256755669999</v>
      </c>
      <c r="P10" s="88">
        <f t="shared" ref="P10:P39" si="6">SUM(AI10:AK10)</f>
        <v>3511.7464566100002</v>
      </c>
      <c r="Q10" s="88">
        <f t="shared" ref="Q10:Q23" si="7">SUM(AL10:AN10)</f>
        <v>3948.7510550799998</v>
      </c>
      <c r="R10" s="88">
        <f t="shared" ref="R10:R39" si="8">SUM(AO10:AQ10)</f>
        <v>3802.6515942200008</v>
      </c>
      <c r="S10" s="88">
        <f t="shared" ref="S10:S39" si="9">SUM(AR10:AT10)</f>
        <v>3940.7380703399995</v>
      </c>
      <c r="T10" s="88">
        <f t="shared" ref="T10:T38" si="10">SUM(AU10:AW10)</f>
        <v>3798.9278287718003</v>
      </c>
      <c r="U10" s="88">
        <f t="shared" ref="U10:U23" si="11">SUM(AX10:AZ10)</f>
        <v>4312.1109744882006</v>
      </c>
      <c r="V10" s="88">
        <f t="shared" ref="V10:V39" si="12">SUM(BA10:BC10)</f>
        <v>3927.4474572429999</v>
      </c>
      <c r="W10" s="12">
        <v>1276.6949840100001</v>
      </c>
      <c r="X10" s="12">
        <v>998.9213383900003</v>
      </c>
      <c r="Y10" s="12">
        <v>1137.9604649229996</v>
      </c>
      <c r="Z10" s="12">
        <v>1327.235993837</v>
      </c>
      <c r="AA10" s="12">
        <v>1151.3769119900001</v>
      </c>
      <c r="AB10" s="12">
        <v>1278.1989822400001</v>
      </c>
      <c r="AC10" s="12">
        <v>1199.6493976299998</v>
      </c>
      <c r="AD10" s="12">
        <v>1260.8445909009997</v>
      </c>
      <c r="AE10" s="12">
        <v>1135.7800722120001</v>
      </c>
      <c r="AF10" s="12">
        <v>1367.420020327</v>
      </c>
      <c r="AG10" s="12">
        <v>1245.3208593999998</v>
      </c>
      <c r="AH10" s="12">
        <v>1323.1847958399999</v>
      </c>
      <c r="AI10" s="90">
        <v>1234.0058916700002</v>
      </c>
      <c r="AJ10" s="90">
        <v>1132.2551056900002</v>
      </c>
      <c r="AK10" s="90">
        <v>1145.4854592500001</v>
      </c>
      <c r="AL10" s="90">
        <v>1299.7824984399999</v>
      </c>
      <c r="AM10" s="90">
        <v>1297.68063796</v>
      </c>
      <c r="AN10" s="90">
        <v>1351.2879186800001</v>
      </c>
      <c r="AO10" s="90">
        <v>1152.6813269900001</v>
      </c>
      <c r="AP10" s="90">
        <v>1382.1100086730003</v>
      </c>
      <c r="AQ10" s="90">
        <v>1267.8602585570002</v>
      </c>
      <c r="AR10" s="90">
        <v>1312.3592148099999</v>
      </c>
      <c r="AS10" s="90">
        <v>1287.7427576899997</v>
      </c>
      <c r="AT10" s="90">
        <v>1340.63609784</v>
      </c>
      <c r="AU10" s="90">
        <v>1428.6651076330004</v>
      </c>
      <c r="AV10" s="90">
        <v>1148.3461885669997</v>
      </c>
      <c r="AW10" s="90">
        <v>1221.9165325718</v>
      </c>
      <c r="AX10" s="90">
        <v>1460.6862452282003</v>
      </c>
      <c r="AY10" s="90">
        <v>1427.6937789800002</v>
      </c>
      <c r="AZ10" s="90">
        <v>1423.7309502799997</v>
      </c>
      <c r="BA10" s="90">
        <v>1269.7182629900003</v>
      </c>
      <c r="BB10" s="90">
        <v>1336.14822807</v>
      </c>
      <c r="BC10" s="90">
        <v>1321.5809661829999</v>
      </c>
      <c r="BD10" s="90">
        <v>1426.2052468270001</v>
      </c>
      <c r="BE10" s="90">
        <v>1355.61333175</v>
      </c>
    </row>
    <row r="11" spans="2:57">
      <c r="B11" s="2">
        <v>5</v>
      </c>
      <c r="C11" s="158" t="s">
        <v>113</v>
      </c>
      <c r="D11" s="3"/>
      <c r="E11" s="12">
        <v>12848.421984579998</v>
      </c>
      <c r="F11" s="12">
        <v>13209.222139990003</v>
      </c>
      <c r="G11" s="12">
        <v>13118.308623069999</v>
      </c>
      <c r="H11" s="12">
        <v>12648.353881249999</v>
      </c>
      <c r="I11" s="88">
        <v>13191.562693393002</v>
      </c>
      <c r="J11" s="88">
        <f t="shared" si="0"/>
        <v>13746.383718879999</v>
      </c>
      <c r="K11" s="88">
        <f t="shared" si="1"/>
        <v>14240.458982920001</v>
      </c>
      <c r="L11" s="12">
        <f t="shared" si="2"/>
        <v>3252.3920620199997</v>
      </c>
      <c r="M11" s="12">
        <f t="shared" si="3"/>
        <v>3524.1345711600006</v>
      </c>
      <c r="N11" s="12">
        <f t="shared" si="4"/>
        <v>3277.437275583</v>
      </c>
      <c r="O11" s="12">
        <f t="shared" si="5"/>
        <v>3692.4198101169995</v>
      </c>
      <c r="P11" s="88">
        <f t="shared" si="6"/>
        <v>3344.2627505100008</v>
      </c>
      <c r="Q11" s="88">
        <f t="shared" si="7"/>
        <v>3659.70733062</v>
      </c>
      <c r="R11" s="88">
        <f t="shared" si="8"/>
        <v>3516.3993260700008</v>
      </c>
      <c r="S11" s="88">
        <f t="shared" si="9"/>
        <v>3720.0895757199996</v>
      </c>
      <c r="T11" s="88">
        <f t="shared" si="10"/>
        <v>3581.47418879</v>
      </c>
      <c r="U11" s="88">
        <f t="shared" si="11"/>
        <v>3910.7133913700004</v>
      </c>
      <c r="V11" s="88">
        <f t="shared" si="12"/>
        <v>3678.6682784000004</v>
      </c>
      <c r="W11" s="12">
        <v>1221.6122280899999</v>
      </c>
      <c r="X11" s="12">
        <v>945.8950434000003</v>
      </c>
      <c r="Y11" s="12">
        <v>1084.8847905299997</v>
      </c>
      <c r="Z11" s="12">
        <v>1272.4123105800002</v>
      </c>
      <c r="AA11" s="12">
        <v>1036.2698473400001</v>
      </c>
      <c r="AB11" s="12">
        <v>1215.4524132399999</v>
      </c>
      <c r="AC11" s="12">
        <v>1087.82766728</v>
      </c>
      <c r="AD11" s="12">
        <v>1153.57363085</v>
      </c>
      <c r="AE11" s="12">
        <v>1036.035977453</v>
      </c>
      <c r="AF11" s="12">
        <v>1287.914477607</v>
      </c>
      <c r="AG11" s="12">
        <v>1178.2033248799999</v>
      </c>
      <c r="AH11" s="12">
        <v>1226.3020076299999</v>
      </c>
      <c r="AI11" s="90">
        <v>1176.4486611700004</v>
      </c>
      <c r="AJ11" s="90">
        <v>1080.91794895</v>
      </c>
      <c r="AK11" s="90">
        <v>1086.89614039</v>
      </c>
      <c r="AL11" s="90">
        <v>1244.8694838399999</v>
      </c>
      <c r="AM11" s="90">
        <v>1216.9946906600001</v>
      </c>
      <c r="AN11" s="90">
        <v>1197.8431561200002</v>
      </c>
      <c r="AO11" s="90">
        <v>1096.09625934</v>
      </c>
      <c r="AP11" s="90">
        <v>1233.3653999330004</v>
      </c>
      <c r="AQ11" s="90">
        <v>1186.9376667970002</v>
      </c>
      <c r="AR11" s="90">
        <v>1246.29212972</v>
      </c>
      <c r="AS11" s="90">
        <v>1213.5652804599997</v>
      </c>
      <c r="AT11" s="90">
        <v>1260.2321655400001</v>
      </c>
      <c r="AU11" s="90">
        <v>1330.3858472600002</v>
      </c>
      <c r="AV11" s="90">
        <v>1093.0632705999997</v>
      </c>
      <c r="AW11" s="90">
        <v>1158.0250709300001</v>
      </c>
      <c r="AX11" s="90">
        <v>1344.2018221200001</v>
      </c>
      <c r="AY11" s="90">
        <v>1230.5719217400003</v>
      </c>
      <c r="AZ11" s="90">
        <v>1335.9396475099998</v>
      </c>
      <c r="BA11" s="90">
        <v>1181.8746267700003</v>
      </c>
      <c r="BB11" s="90">
        <v>1257.1693447100001</v>
      </c>
      <c r="BC11" s="90">
        <v>1239.6243069199998</v>
      </c>
      <c r="BD11" s="90">
        <v>1351.45658968</v>
      </c>
      <c r="BE11" s="90">
        <v>1287.21673029</v>
      </c>
    </row>
    <row r="12" spans="2:57">
      <c r="B12" s="2">
        <v>6</v>
      </c>
      <c r="C12" s="159" t="s">
        <v>114</v>
      </c>
      <c r="D12" s="3"/>
      <c r="E12" s="12">
        <v>2490.70280667</v>
      </c>
      <c r="F12" s="12">
        <v>2723.5207576200005</v>
      </c>
      <c r="G12" s="12">
        <v>2656.5526356299997</v>
      </c>
      <c r="H12" s="12">
        <v>2137.4472661199998</v>
      </c>
      <c r="I12" s="88">
        <v>2385.8880214100004</v>
      </c>
      <c r="J12" s="88">
        <f t="shared" si="0"/>
        <v>2584.6402426999998</v>
      </c>
      <c r="K12" s="88">
        <f t="shared" si="1"/>
        <v>2680.8482429200003</v>
      </c>
      <c r="L12" s="12">
        <f t="shared" si="2"/>
        <v>601.74898700999984</v>
      </c>
      <c r="M12" s="12">
        <f t="shared" si="3"/>
        <v>786.39478956000016</v>
      </c>
      <c r="N12" s="12">
        <f t="shared" si="4"/>
        <v>504.03090886999996</v>
      </c>
      <c r="O12" s="12">
        <f t="shared" si="5"/>
        <v>692.46555725999997</v>
      </c>
      <c r="P12" s="88">
        <f t="shared" si="6"/>
        <v>634.20175904000007</v>
      </c>
      <c r="Q12" s="88">
        <f t="shared" si="7"/>
        <v>811.43114147000006</v>
      </c>
      <c r="R12" s="88">
        <f t="shared" si="8"/>
        <v>542.43319696000003</v>
      </c>
      <c r="S12" s="88">
        <f t="shared" si="9"/>
        <v>692.78214544999992</v>
      </c>
      <c r="T12" s="88">
        <f t="shared" si="10"/>
        <v>669.27722431000007</v>
      </c>
      <c r="U12" s="88">
        <f t="shared" si="11"/>
        <v>944.34298967000018</v>
      </c>
      <c r="V12" s="88">
        <f t="shared" si="12"/>
        <v>582.49038089999999</v>
      </c>
      <c r="W12" s="12">
        <v>207.6341028299999</v>
      </c>
      <c r="X12" s="12">
        <v>202.62227169000002</v>
      </c>
      <c r="Y12" s="12">
        <v>191.49261248999994</v>
      </c>
      <c r="Z12" s="12">
        <v>323.04290882000004</v>
      </c>
      <c r="AA12" s="12">
        <v>187.68590982000003</v>
      </c>
      <c r="AB12" s="12">
        <v>275.66597092000006</v>
      </c>
      <c r="AC12" s="12">
        <v>81.288430489999953</v>
      </c>
      <c r="AD12" s="12">
        <v>210.20518441000002</v>
      </c>
      <c r="AE12" s="12">
        <v>212.53729397000004</v>
      </c>
      <c r="AF12" s="12">
        <v>206.90092496000003</v>
      </c>
      <c r="AG12" s="12">
        <v>228.56211046999999</v>
      </c>
      <c r="AH12" s="12">
        <v>257.00252183000003</v>
      </c>
      <c r="AI12" s="90">
        <v>214.83448272000007</v>
      </c>
      <c r="AJ12" s="90">
        <v>212.55798332999996</v>
      </c>
      <c r="AK12" s="90">
        <v>206.80929298999999</v>
      </c>
      <c r="AL12" s="90">
        <v>219.01427360999998</v>
      </c>
      <c r="AM12" s="90">
        <v>288.96875785000003</v>
      </c>
      <c r="AN12" s="90">
        <v>303.44811001000005</v>
      </c>
      <c r="AO12" s="90">
        <v>63.757437560000042</v>
      </c>
      <c r="AP12" s="90">
        <v>270.60868284999998</v>
      </c>
      <c r="AQ12" s="90">
        <v>208.06707655000002</v>
      </c>
      <c r="AR12" s="90">
        <v>210.15787950000006</v>
      </c>
      <c r="AS12" s="90">
        <v>222.48183593999991</v>
      </c>
      <c r="AT12" s="90">
        <v>260.14243001</v>
      </c>
      <c r="AU12" s="90">
        <v>217.04929059000003</v>
      </c>
      <c r="AV12" s="90">
        <v>228.38726762000005</v>
      </c>
      <c r="AW12" s="90">
        <v>223.84066609999999</v>
      </c>
      <c r="AX12" s="90">
        <v>330.51337172000001</v>
      </c>
      <c r="AY12" s="90">
        <v>273.51318825000004</v>
      </c>
      <c r="AZ12" s="90">
        <v>340.31642970000007</v>
      </c>
      <c r="BA12" s="90">
        <v>101.95251825000003</v>
      </c>
      <c r="BB12" s="90">
        <v>253.12576203000003</v>
      </c>
      <c r="BC12" s="90">
        <v>227.41210061999996</v>
      </c>
      <c r="BD12" s="90">
        <v>251.39780148</v>
      </c>
      <c r="BE12" s="90">
        <v>244.90093886999998</v>
      </c>
    </row>
    <row r="13" spans="2:57">
      <c r="B13" s="2">
        <v>7</v>
      </c>
      <c r="C13" s="159" t="s">
        <v>115</v>
      </c>
      <c r="D13" s="3"/>
      <c r="E13" s="12">
        <v>5234.4847251700003</v>
      </c>
      <c r="F13" s="12">
        <v>5267.6067465599999</v>
      </c>
      <c r="G13" s="12">
        <v>5244.0832766700005</v>
      </c>
      <c r="H13" s="12">
        <v>5127.2327584499999</v>
      </c>
      <c r="I13" s="88">
        <v>5272.4884845199995</v>
      </c>
      <c r="J13" s="88">
        <f t="shared" si="0"/>
        <v>5473.9494016799999</v>
      </c>
      <c r="K13" s="88">
        <f t="shared" si="1"/>
        <v>5720.6297707899994</v>
      </c>
      <c r="L13" s="12">
        <f t="shared" si="2"/>
        <v>1339.4838338499999</v>
      </c>
      <c r="M13" s="12">
        <f t="shared" si="3"/>
        <v>1353.39841903</v>
      </c>
      <c r="N13" s="12">
        <f t="shared" si="4"/>
        <v>1357.74878795</v>
      </c>
      <c r="O13" s="12">
        <f t="shared" si="5"/>
        <v>1423.3183608499999</v>
      </c>
      <c r="P13" s="88">
        <f t="shared" si="6"/>
        <v>1395.0515476700002</v>
      </c>
      <c r="Q13" s="88">
        <f t="shared" si="7"/>
        <v>1423.52290739</v>
      </c>
      <c r="R13" s="88">
        <f t="shared" si="8"/>
        <v>1424.2493921199998</v>
      </c>
      <c r="S13" s="88">
        <f t="shared" si="9"/>
        <v>1477.8059236099998</v>
      </c>
      <c r="T13" s="88">
        <f t="shared" si="10"/>
        <v>1472.6265399899999</v>
      </c>
      <c r="U13" s="88">
        <f t="shared" si="11"/>
        <v>1510.84359397</v>
      </c>
      <c r="V13" s="88">
        <f t="shared" si="12"/>
        <v>1510.4559633400002</v>
      </c>
      <c r="W13" s="12">
        <v>454.58562965000004</v>
      </c>
      <c r="X13" s="12">
        <v>440.37483523000003</v>
      </c>
      <c r="Y13" s="12">
        <v>444.52336896999998</v>
      </c>
      <c r="Z13" s="12">
        <v>454.97309106000006</v>
      </c>
      <c r="AA13" s="12">
        <v>449.03443917999994</v>
      </c>
      <c r="AB13" s="12">
        <v>449.39088879000002</v>
      </c>
      <c r="AC13" s="12">
        <v>456.19011023999991</v>
      </c>
      <c r="AD13" s="12">
        <v>451.27314415999996</v>
      </c>
      <c r="AE13" s="12">
        <v>450.28553355000008</v>
      </c>
      <c r="AF13" s="12">
        <v>453.50764776999995</v>
      </c>
      <c r="AG13" s="12">
        <v>457.44784520999997</v>
      </c>
      <c r="AH13" s="12">
        <v>512.36286787000006</v>
      </c>
      <c r="AI13" s="90">
        <v>465.02535786000004</v>
      </c>
      <c r="AJ13" s="90">
        <v>460.62802798000001</v>
      </c>
      <c r="AK13" s="90">
        <v>469.39816183000005</v>
      </c>
      <c r="AL13" s="90">
        <v>473.51883382</v>
      </c>
      <c r="AM13" s="90">
        <v>478.57297563999998</v>
      </c>
      <c r="AN13" s="90">
        <v>471.43109793000008</v>
      </c>
      <c r="AO13" s="90">
        <v>482.6975567799999</v>
      </c>
      <c r="AP13" s="90">
        <v>461.27891941000001</v>
      </c>
      <c r="AQ13" s="90">
        <v>480.27291593000007</v>
      </c>
      <c r="AR13" s="90">
        <v>464.78521542999988</v>
      </c>
      <c r="AS13" s="90">
        <v>475.04127911999996</v>
      </c>
      <c r="AT13" s="90">
        <v>537.97942906000003</v>
      </c>
      <c r="AU13" s="90">
        <v>496.68197232</v>
      </c>
      <c r="AV13" s="90">
        <v>484.28534691999994</v>
      </c>
      <c r="AW13" s="90">
        <v>491.65922074999997</v>
      </c>
      <c r="AX13" s="90">
        <v>508.23019198000003</v>
      </c>
      <c r="AY13" s="90">
        <v>499.02994184999994</v>
      </c>
      <c r="AZ13" s="90">
        <v>503.58346014</v>
      </c>
      <c r="BA13" s="90">
        <v>497.10468529000002</v>
      </c>
      <c r="BB13" s="90">
        <v>501.71569620000002</v>
      </c>
      <c r="BC13" s="90">
        <v>511.63558185000005</v>
      </c>
      <c r="BD13" s="90">
        <v>509.43149899999997</v>
      </c>
      <c r="BE13" s="90">
        <v>514.59021330999997</v>
      </c>
    </row>
    <row r="14" spans="2:57">
      <c r="B14" s="2">
        <v>8</v>
      </c>
      <c r="C14" s="159" t="s">
        <v>116</v>
      </c>
      <c r="D14" s="3"/>
      <c r="E14" s="12">
        <v>28.07603349</v>
      </c>
      <c r="F14" s="12">
        <v>29.242532890000003</v>
      </c>
      <c r="G14" s="12">
        <v>25.622524849999998</v>
      </c>
      <c r="H14" s="12">
        <v>23.410879660000003</v>
      </c>
      <c r="I14" s="88">
        <v>20.199608850000001</v>
      </c>
      <c r="J14" s="88">
        <f t="shared" si="0"/>
        <v>19.702061540000003</v>
      </c>
      <c r="K14" s="88">
        <f t="shared" si="1"/>
        <v>19.7920187</v>
      </c>
      <c r="L14" s="12">
        <f t="shared" si="2"/>
        <v>4.5191872599999998</v>
      </c>
      <c r="M14" s="12">
        <f t="shared" si="3"/>
        <v>4.9349845500000011</v>
      </c>
      <c r="N14" s="12">
        <f t="shared" si="4"/>
        <v>4.6013132499999996</v>
      </c>
      <c r="O14" s="12">
        <f t="shared" si="5"/>
        <v>5.6465764800000002</v>
      </c>
      <c r="P14" s="88">
        <f t="shared" si="6"/>
        <v>4.7803552200000006</v>
      </c>
      <c r="Q14" s="88">
        <f t="shared" si="7"/>
        <v>5.06191076</v>
      </c>
      <c r="R14" s="88">
        <f t="shared" si="8"/>
        <v>4.7502237800000007</v>
      </c>
      <c r="S14" s="88">
        <f t="shared" si="9"/>
        <v>5.1995289400000004</v>
      </c>
      <c r="T14" s="88">
        <f t="shared" si="10"/>
        <v>5.0129124300000001</v>
      </c>
      <c r="U14" s="88">
        <f t="shared" si="11"/>
        <v>5.385674980000001</v>
      </c>
      <c r="V14" s="88">
        <f t="shared" si="12"/>
        <v>4.875706319999999</v>
      </c>
      <c r="W14" s="12">
        <v>1.5548783599999998</v>
      </c>
      <c r="X14" s="12">
        <v>1.4484025799999998</v>
      </c>
      <c r="Y14" s="12">
        <v>1.51590632</v>
      </c>
      <c r="Z14" s="12">
        <v>1.8042083300000005</v>
      </c>
      <c r="AA14" s="12">
        <v>1.4321012700000002</v>
      </c>
      <c r="AB14" s="12">
        <v>1.69867495</v>
      </c>
      <c r="AC14" s="12">
        <v>1.7850873399999994</v>
      </c>
      <c r="AD14" s="12">
        <v>1.3127648600000001</v>
      </c>
      <c r="AE14" s="12">
        <v>1.5034610500000003</v>
      </c>
      <c r="AF14" s="12">
        <v>1.9904596699999999</v>
      </c>
      <c r="AG14" s="12">
        <v>1.6337898700000004</v>
      </c>
      <c r="AH14" s="12">
        <v>2.0223269399999997</v>
      </c>
      <c r="AI14" s="90">
        <v>1.6686688200000002</v>
      </c>
      <c r="AJ14" s="90">
        <v>1.65327213</v>
      </c>
      <c r="AK14" s="90">
        <v>1.4584142700000002</v>
      </c>
      <c r="AL14" s="90">
        <v>1.5243793700000001</v>
      </c>
      <c r="AM14" s="90">
        <v>1.7863200099999996</v>
      </c>
      <c r="AN14" s="90">
        <v>1.7512113800000002</v>
      </c>
      <c r="AO14" s="90">
        <v>1.7198344900000002</v>
      </c>
      <c r="AP14" s="90">
        <v>1.5613716900000001</v>
      </c>
      <c r="AQ14" s="90">
        <v>1.4690175999999999</v>
      </c>
      <c r="AR14" s="90">
        <v>1.3593054099999999</v>
      </c>
      <c r="AS14" s="90">
        <v>1.8750223700000002</v>
      </c>
      <c r="AT14" s="90">
        <v>1.9652011600000003</v>
      </c>
      <c r="AU14" s="90">
        <v>1.8504118299999996</v>
      </c>
      <c r="AV14" s="90">
        <v>1.5976788100000003</v>
      </c>
      <c r="AW14" s="90">
        <v>1.5648217899999999</v>
      </c>
      <c r="AX14" s="90">
        <v>1.9451690800000005</v>
      </c>
      <c r="AY14" s="90">
        <v>1.6537526100000004</v>
      </c>
      <c r="AZ14" s="90">
        <v>1.7867532899999998</v>
      </c>
      <c r="BA14" s="90">
        <v>1.8859505300000001</v>
      </c>
      <c r="BB14" s="90">
        <v>1.4738239699999998</v>
      </c>
      <c r="BC14" s="90">
        <v>1.5159318199999996</v>
      </c>
      <c r="BD14" s="90">
        <v>1.8787971499999998</v>
      </c>
      <c r="BE14" s="90">
        <v>1.9440803199999996</v>
      </c>
    </row>
    <row r="15" spans="2:57">
      <c r="B15" s="2">
        <v>9</v>
      </c>
      <c r="C15" s="159" t="s">
        <v>117</v>
      </c>
      <c r="D15" s="3"/>
      <c r="E15" s="12">
        <v>219.73911303</v>
      </c>
      <c r="F15" s="12">
        <v>215.20599949000004</v>
      </c>
      <c r="G15" s="12">
        <v>233.93349610999996</v>
      </c>
      <c r="H15" s="12">
        <v>254.10783544999998</v>
      </c>
      <c r="I15" s="88">
        <v>244.22498610300011</v>
      </c>
      <c r="J15" s="88">
        <f t="shared" si="0"/>
        <v>237.84834638999996</v>
      </c>
      <c r="K15" s="88">
        <f t="shared" si="1"/>
        <v>256.19012823000008</v>
      </c>
      <c r="L15" s="12">
        <f t="shared" si="2"/>
        <v>26.853478529999997</v>
      </c>
      <c r="M15" s="12">
        <f t="shared" si="3"/>
        <v>41.72035468</v>
      </c>
      <c r="N15" s="12">
        <f t="shared" si="4"/>
        <v>85.174361380000022</v>
      </c>
      <c r="O15" s="12">
        <f t="shared" si="5"/>
        <v>84.100151799999935</v>
      </c>
      <c r="P15" s="88">
        <f t="shared" si="6"/>
        <v>27.203001170000007</v>
      </c>
      <c r="Q15" s="88">
        <f t="shared" si="7"/>
        <v>46.255270139999986</v>
      </c>
      <c r="R15" s="88">
        <f t="shared" si="8"/>
        <v>104.51132021000009</v>
      </c>
      <c r="S15" s="88">
        <f t="shared" si="9"/>
        <v>78.220536710000005</v>
      </c>
      <c r="T15" s="88">
        <f t="shared" si="10"/>
        <v>27.358462700000004</v>
      </c>
      <c r="U15" s="88">
        <f t="shared" si="11"/>
        <v>70.851510339999948</v>
      </c>
      <c r="V15" s="88">
        <f t="shared" si="12"/>
        <v>100.12662099000005</v>
      </c>
      <c r="W15" s="12">
        <v>11.062234549999998</v>
      </c>
      <c r="X15" s="12">
        <v>9.9877621100000038</v>
      </c>
      <c r="Y15" s="12">
        <v>5.8034818699999953</v>
      </c>
      <c r="Z15" s="12">
        <v>8.9640040400000061</v>
      </c>
      <c r="AA15" s="12">
        <v>11.878657380000003</v>
      </c>
      <c r="AB15" s="12">
        <v>20.877693259999994</v>
      </c>
      <c r="AC15" s="12">
        <v>25.486947860000043</v>
      </c>
      <c r="AD15" s="12">
        <v>29.410954519999962</v>
      </c>
      <c r="AE15" s="12">
        <v>30.276459000000013</v>
      </c>
      <c r="AF15" s="12">
        <v>32.75341126999988</v>
      </c>
      <c r="AG15" s="12">
        <v>30.327005710000194</v>
      </c>
      <c r="AH15" s="12">
        <v>21.019734819999865</v>
      </c>
      <c r="AI15" s="90">
        <v>11.563219959999998</v>
      </c>
      <c r="AJ15" s="90">
        <v>9.014256230000008</v>
      </c>
      <c r="AK15" s="90">
        <v>6.6255249799999998</v>
      </c>
      <c r="AL15" s="90">
        <v>6.2146272499999906</v>
      </c>
      <c r="AM15" s="90">
        <v>11.972130100000014</v>
      </c>
      <c r="AN15" s="90">
        <v>28.068512789999982</v>
      </c>
      <c r="AO15" s="90">
        <v>29.727558370000004</v>
      </c>
      <c r="AP15" s="90">
        <v>35.132976810000009</v>
      </c>
      <c r="AQ15" s="90">
        <v>39.65078503000008</v>
      </c>
      <c r="AR15" s="90">
        <v>27.373581310000016</v>
      </c>
      <c r="AS15" s="90">
        <v>34.107718599999991</v>
      </c>
      <c r="AT15" s="90">
        <v>16.739236799999997</v>
      </c>
      <c r="AU15" s="90">
        <v>11.042117779999998</v>
      </c>
      <c r="AV15" s="90">
        <v>7.5027211099999969</v>
      </c>
      <c r="AW15" s="90">
        <v>8.8136238100000099</v>
      </c>
      <c r="AX15" s="90">
        <v>15.105626599999997</v>
      </c>
      <c r="AY15" s="90">
        <v>23.820858590000004</v>
      </c>
      <c r="AZ15" s="90">
        <v>31.92502514999995</v>
      </c>
      <c r="BA15" s="90">
        <v>25.210106210000045</v>
      </c>
      <c r="BB15" s="90">
        <v>44.070877489999994</v>
      </c>
      <c r="BC15" s="90">
        <v>30.84563729000002</v>
      </c>
      <c r="BD15" s="90">
        <v>38.225703250000002</v>
      </c>
      <c r="BE15" s="90">
        <v>22.319509540000031</v>
      </c>
    </row>
    <row r="16" spans="2:57">
      <c r="B16" s="2">
        <v>10</v>
      </c>
      <c r="C16" s="159" t="s">
        <v>118</v>
      </c>
      <c r="D16" s="3"/>
      <c r="E16" s="12">
        <v>4780.71108654</v>
      </c>
      <c r="F16" s="12">
        <v>4856.16987488</v>
      </c>
      <c r="G16" s="12">
        <v>4876.1259459799994</v>
      </c>
      <c r="H16" s="12">
        <v>5027.3892220200005</v>
      </c>
      <c r="I16" s="88">
        <v>5191.1988526600007</v>
      </c>
      <c r="J16" s="88">
        <f t="shared" si="0"/>
        <v>5347.12431655</v>
      </c>
      <c r="K16" s="88">
        <f t="shared" si="1"/>
        <v>5432.9057957600016</v>
      </c>
      <c r="L16" s="12">
        <f t="shared" si="2"/>
        <v>1245.9882315500001</v>
      </c>
      <c r="M16" s="12">
        <f t="shared" si="3"/>
        <v>1322.1909834400001</v>
      </c>
      <c r="N16" s="12">
        <f t="shared" si="4"/>
        <v>1305.869570583</v>
      </c>
      <c r="O16" s="12">
        <f t="shared" si="5"/>
        <v>1473.0755309769997</v>
      </c>
      <c r="P16" s="88">
        <f t="shared" si="6"/>
        <v>1233.6740664500003</v>
      </c>
      <c r="Q16" s="88">
        <f t="shared" si="7"/>
        <v>1365.3630002200002</v>
      </c>
      <c r="R16" s="88">
        <f t="shared" si="8"/>
        <v>1430.4719206900002</v>
      </c>
      <c r="S16" s="88">
        <f t="shared" si="9"/>
        <v>1403.3968084000003</v>
      </c>
      <c r="T16" s="88">
        <f t="shared" si="10"/>
        <v>1326.71929484</v>
      </c>
      <c r="U16" s="88">
        <f t="shared" si="11"/>
        <v>1411.3203444600001</v>
      </c>
      <c r="V16" s="88">
        <f t="shared" si="12"/>
        <v>1463.4673727999998</v>
      </c>
      <c r="W16" s="12">
        <v>504.84736293999998</v>
      </c>
      <c r="X16" s="12">
        <v>361.1922006100001</v>
      </c>
      <c r="Y16" s="12">
        <v>379.94866799999994</v>
      </c>
      <c r="Z16" s="12">
        <v>482.11366317000005</v>
      </c>
      <c r="AA16" s="12">
        <v>375.30482325999998</v>
      </c>
      <c r="AB16" s="12">
        <v>464.77249701000005</v>
      </c>
      <c r="AC16" s="12">
        <v>517.40295968000009</v>
      </c>
      <c r="AD16" s="12">
        <v>443.32817019999999</v>
      </c>
      <c r="AE16" s="12">
        <v>345.13844070300007</v>
      </c>
      <c r="AF16" s="12">
        <v>582.20959929699995</v>
      </c>
      <c r="AG16" s="12">
        <v>454.39891677999992</v>
      </c>
      <c r="AH16" s="12">
        <v>436.46701489999998</v>
      </c>
      <c r="AI16" s="90">
        <v>462.94460693000013</v>
      </c>
      <c r="AJ16" s="90">
        <v>393.79030154000003</v>
      </c>
      <c r="AK16" s="90">
        <v>376.93915798</v>
      </c>
      <c r="AL16" s="90">
        <v>469.39267763000009</v>
      </c>
      <c r="AM16" s="90">
        <v>502.93243992999993</v>
      </c>
      <c r="AN16" s="90">
        <v>393.03788266000004</v>
      </c>
      <c r="AO16" s="90">
        <v>507.22243856000006</v>
      </c>
      <c r="AP16" s="90">
        <v>472.83577794300015</v>
      </c>
      <c r="AQ16" s="90">
        <v>450.41370418699995</v>
      </c>
      <c r="AR16" s="90">
        <v>482.87024359000003</v>
      </c>
      <c r="AS16" s="90">
        <v>471.72011592000007</v>
      </c>
      <c r="AT16" s="90">
        <v>448.80644889000007</v>
      </c>
      <c r="AU16" s="90">
        <v>534.1882145400001</v>
      </c>
      <c r="AV16" s="90">
        <v>414.96458437999985</v>
      </c>
      <c r="AW16" s="90">
        <v>377.56649592000002</v>
      </c>
      <c r="AX16" s="90">
        <v>512.58830401</v>
      </c>
      <c r="AY16" s="90">
        <v>440.56567403000003</v>
      </c>
      <c r="AZ16" s="90">
        <v>458.16636641999997</v>
      </c>
      <c r="BA16" s="90">
        <v>523.45443096000008</v>
      </c>
      <c r="BB16" s="90">
        <v>477.68238716000002</v>
      </c>
      <c r="BC16" s="90">
        <v>462.33055467999986</v>
      </c>
      <c r="BD16" s="90">
        <v>531.29173143999992</v>
      </c>
      <c r="BE16" s="90">
        <v>516.09735362999982</v>
      </c>
    </row>
    <row r="17" spans="2:57">
      <c r="B17" s="2">
        <v>11</v>
      </c>
      <c r="C17" s="159" t="s">
        <v>119</v>
      </c>
      <c r="D17" s="3"/>
      <c r="E17" s="12">
        <v>90.698548619999983</v>
      </c>
      <c r="F17" s="12">
        <v>100.24970955000001</v>
      </c>
      <c r="G17" s="12">
        <v>82.549605340000014</v>
      </c>
      <c r="H17" s="12">
        <v>77.467708200000004</v>
      </c>
      <c r="I17" s="88">
        <v>77.727670360000019</v>
      </c>
      <c r="J17" s="88">
        <f t="shared" si="0"/>
        <v>82.471742369999987</v>
      </c>
      <c r="K17" s="88">
        <f t="shared" si="1"/>
        <v>81.932210980000008</v>
      </c>
      <c r="L17" s="12">
        <f t="shared" si="2"/>
        <v>21.256286369999998</v>
      </c>
      <c r="M17" s="12">
        <f t="shared" si="3"/>
        <v>21.467257870000001</v>
      </c>
      <c r="N17" s="12">
        <f t="shared" si="4"/>
        <v>20.168071380000001</v>
      </c>
      <c r="O17" s="12">
        <f t="shared" si="5"/>
        <v>19.580126749999998</v>
      </c>
      <c r="P17" s="88">
        <f t="shared" si="6"/>
        <v>22.317807510000002</v>
      </c>
      <c r="Q17" s="88">
        <f t="shared" si="7"/>
        <v>19.76925035</v>
      </c>
      <c r="R17" s="88">
        <f t="shared" si="8"/>
        <v>20.810517130000001</v>
      </c>
      <c r="S17" s="88">
        <f t="shared" si="9"/>
        <v>19.034635990000002</v>
      </c>
      <c r="T17" s="88">
        <f t="shared" si="10"/>
        <v>21.35056204</v>
      </c>
      <c r="U17" s="88">
        <f t="shared" si="11"/>
        <v>20.365286630000003</v>
      </c>
      <c r="V17" s="88">
        <f t="shared" si="12"/>
        <v>21.689402019999996</v>
      </c>
      <c r="W17" s="12">
        <v>5.9027614899999996</v>
      </c>
      <c r="X17" s="12">
        <v>6.2486448300000008</v>
      </c>
      <c r="Y17" s="12">
        <v>9.1048800499999984</v>
      </c>
      <c r="Z17" s="12">
        <v>7.9738729099999999</v>
      </c>
      <c r="AA17" s="12">
        <v>6.7085394499999991</v>
      </c>
      <c r="AB17" s="12">
        <v>6.7848455100000029</v>
      </c>
      <c r="AC17" s="12">
        <v>7.0386077800000004</v>
      </c>
      <c r="AD17" s="12">
        <v>6.6410779499999997</v>
      </c>
      <c r="AE17" s="12">
        <v>6.4883856500000006</v>
      </c>
      <c r="AF17" s="12">
        <v>7.2506457499999986</v>
      </c>
      <c r="AG17" s="12">
        <v>5.8454211000000011</v>
      </c>
      <c r="AH17" s="12">
        <v>6.4840598999999983</v>
      </c>
      <c r="AI17" s="90">
        <v>6.6967934799999993</v>
      </c>
      <c r="AJ17" s="90">
        <v>7.7260211999999981</v>
      </c>
      <c r="AK17" s="90">
        <v>7.8949928300000023</v>
      </c>
      <c r="AL17" s="90">
        <v>7.1620035800000004</v>
      </c>
      <c r="AM17" s="90">
        <v>6.1965198800000003</v>
      </c>
      <c r="AN17" s="90">
        <v>6.4107268900000003</v>
      </c>
      <c r="AO17" s="90">
        <v>5.4667863700000003</v>
      </c>
      <c r="AP17" s="90">
        <v>7.7989529000000006</v>
      </c>
      <c r="AQ17" s="90">
        <v>7.5447778599999982</v>
      </c>
      <c r="AR17" s="90">
        <v>6.6764775299999997</v>
      </c>
      <c r="AS17" s="90">
        <v>6.0578412300000002</v>
      </c>
      <c r="AT17" s="90">
        <v>6.300317230000001</v>
      </c>
      <c r="AU17" s="90">
        <v>6.0638058800000012</v>
      </c>
      <c r="AV17" s="90">
        <v>7.156021299999999</v>
      </c>
      <c r="AW17" s="90">
        <v>8.1307348600000022</v>
      </c>
      <c r="AX17" s="90">
        <v>6.4052827700000012</v>
      </c>
      <c r="AY17" s="90">
        <v>6.2302441700000006</v>
      </c>
      <c r="AZ17" s="90">
        <v>7.7297596900000007</v>
      </c>
      <c r="BA17" s="90">
        <v>6.9792433699999989</v>
      </c>
      <c r="BB17" s="90">
        <v>7.0707662799999991</v>
      </c>
      <c r="BC17" s="90">
        <v>7.6393923699999995</v>
      </c>
      <c r="BD17" s="90">
        <v>7.4691746999999999</v>
      </c>
      <c r="BE17" s="90">
        <v>6.2619564600000013</v>
      </c>
    </row>
    <row r="18" spans="2:57">
      <c r="B18" s="2">
        <v>12</v>
      </c>
      <c r="C18" s="159" t="s">
        <v>120</v>
      </c>
      <c r="D18" s="3"/>
      <c r="E18" s="12">
        <v>4.0096710599999996</v>
      </c>
      <c r="F18" s="12">
        <v>17.226519000000003</v>
      </c>
      <c r="G18" s="12">
        <v>-0.55886151000000162</v>
      </c>
      <c r="H18" s="12">
        <v>1.298211350000009</v>
      </c>
      <c r="I18" s="88">
        <v>-0.16493051000001202</v>
      </c>
      <c r="J18" s="88">
        <f t="shared" si="0"/>
        <v>0.64760764999998877</v>
      </c>
      <c r="K18" s="88">
        <f t="shared" si="1"/>
        <v>48.160815540000037</v>
      </c>
      <c r="L18" s="12">
        <f t="shared" si="2"/>
        <v>12.542057449999987</v>
      </c>
      <c r="M18" s="12">
        <f t="shared" si="3"/>
        <v>-5.9722179699999991</v>
      </c>
      <c r="N18" s="12">
        <f t="shared" si="4"/>
        <v>-0.15573783000000319</v>
      </c>
      <c r="O18" s="12">
        <f t="shared" si="5"/>
        <v>-5.7664939999999962</v>
      </c>
      <c r="P18" s="88">
        <f t="shared" si="6"/>
        <v>27.034213449999996</v>
      </c>
      <c r="Q18" s="88">
        <f t="shared" si="7"/>
        <v>-11.69614970999997</v>
      </c>
      <c r="R18" s="88">
        <f t="shared" si="8"/>
        <v>-10.827244819999999</v>
      </c>
      <c r="S18" s="88">
        <f t="shared" si="9"/>
        <v>43.64999662000001</v>
      </c>
      <c r="T18" s="88">
        <f t="shared" si="10"/>
        <v>59.129192480000007</v>
      </c>
      <c r="U18" s="88">
        <f t="shared" si="11"/>
        <v>-52.396008680000001</v>
      </c>
      <c r="V18" s="88">
        <f t="shared" si="12"/>
        <v>-4.4371679700000044</v>
      </c>
      <c r="W18" s="12">
        <v>36.025258269999995</v>
      </c>
      <c r="X18" s="12">
        <v>-75.979073650000004</v>
      </c>
      <c r="Y18" s="12">
        <v>52.495872829999996</v>
      </c>
      <c r="Z18" s="12">
        <v>-6.4594377499999966</v>
      </c>
      <c r="AA18" s="12">
        <v>4.2253769799999983</v>
      </c>
      <c r="AB18" s="12">
        <v>-3.7381572000000012</v>
      </c>
      <c r="AC18" s="12">
        <v>-1.3644761100000053</v>
      </c>
      <c r="AD18" s="12">
        <v>11.402334750000001</v>
      </c>
      <c r="AE18" s="12">
        <v>-10.193596469999999</v>
      </c>
      <c r="AF18" s="12">
        <v>3.3017888899999996</v>
      </c>
      <c r="AG18" s="12">
        <v>-1.1764259999997667E-2</v>
      </c>
      <c r="AH18" s="12">
        <v>-9.0565186299999976</v>
      </c>
      <c r="AI18" s="90">
        <v>13.715531399999998</v>
      </c>
      <c r="AJ18" s="90">
        <v>-4.4519134600000045</v>
      </c>
      <c r="AK18" s="90">
        <v>17.770595510000003</v>
      </c>
      <c r="AL18" s="90">
        <v>68.042688580000004</v>
      </c>
      <c r="AM18" s="90">
        <v>-73.434452749999977</v>
      </c>
      <c r="AN18" s="90">
        <v>-6.3043855399999966</v>
      </c>
      <c r="AO18" s="90">
        <v>5.5046472100000052</v>
      </c>
      <c r="AP18" s="90">
        <v>-15.851281670000004</v>
      </c>
      <c r="AQ18" s="90">
        <v>-0.48061035999999963</v>
      </c>
      <c r="AR18" s="90">
        <v>53.069426950000008</v>
      </c>
      <c r="AS18" s="90">
        <v>2.2814672799999958</v>
      </c>
      <c r="AT18" s="90">
        <v>-11.700897609999993</v>
      </c>
      <c r="AU18" s="90">
        <v>63.510034320000003</v>
      </c>
      <c r="AV18" s="90">
        <v>-50.830349540000007</v>
      </c>
      <c r="AW18" s="90">
        <v>46.449507700000012</v>
      </c>
      <c r="AX18" s="90">
        <v>-30.586124040000009</v>
      </c>
      <c r="AY18" s="90">
        <v>-14.241737759999998</v>
      </c>
      <c r="AZ18" s="90">
        <v>-7.568146879999996</v>
      </c>
      <c r="BA18" s="90">
        <v>25.287692159999988</v>
      </c>
      <c r="BB18" s="90">
        <v>-27.969968419999994</v>
      </c>
      <c r="BC18" s="90">
        <v>-1.7548917099999988</v>
      </c>
      <c r="BD18" s="90">
        <v>11.761882660000001</v>
      </c>
      <c r="BE18" s="90">
        <v>-18.897321839999996</v>
      </c>
    </row>
    <row r="19" spans="2:57">
      <c r="B19" s="2">
        <v>13</v>
      </c>
      <c r="C19" s="158" t="s">
        <v>121</v>
      </c>
      <c r="D19" s="3"/>
      <c r="E19" s="12">
        <v>923.04813939000019</v>
      </c>
      <c r="F19" s="12">
        <v>828.66357401999994</v>
      </c>
      <c r="G19" s="12">
        <v>912.30736802999979</v>
      </c>
      <c r="H19" s="12">
        <v>989.01471527399997</v>
      </c>
      <c r="I19" s="88">
        <v>1185.4209491199997</v>
      </c>
      <c r="J19" s="88">
        <f t="shared" si="0"/>
        <v>956.20469281999999</v>
      </c>
      <c r="K19" s="88">
        <f t="shared" si="1"/>
        <v>963.42819333</v>
      </c>
      <c r="L19" s="12">
        <f t="shared" si="2"/>
        <v>161.18472530299999</v>
      </c>
      <c r="M19" s="12">
        <f t="shared" si="3"/>
        <v>232.67731690700003</v>
      </c>
      <c r="N19" s="12">
        <f t="shared" si="4"/>
        <v>318.83678515999998</v>
      </c>
      <c r="O19" s="12">
        <f t="shared" si="5"/>
        <v>243.50586545000002</v>
      </c>
      <c r="P19" s="88">
        <f t="shared" si="6"/>
        <v>167.48370610000001</v>
      </c>
      <c r="Q19" s="88">
        <f t="shared" si="7"/>
        <v>289.04372446000002</v>
      </c>
      <c r="R19" s="88">
        <f t="shared" si="8"/>
        <v>286.25226815000002</v>
      </c>
      <c r="S19" s="88">
        <f t="shared" si="9"/>
        <v>220.64849461999995</v>
      </c>
      <c r="T19" s="88">
        <f t="shared" si="10"/>
        <v>217.45363998180005</v>
      </c>
      <c r="U19" s="88">
        <f t="shared" si="11"/>
        <v>401.39758311819998</v>
      </c>
      <c r="V19" s="88">
        <f t="shared" si="12"/>
        <v>248.77917884299998</v>
      </c>
      <c r="W19" s="12">
        <v>55.08275591999999</v>
      </c>
      <c r="X19" s="12">
        <v>53.026294990000011</v>
      </c>
      <c r="Y19" s="12">
        <v>53.075674392999993</v>
      </c>
      <c r="Z19" s="12">
        <v>54.823683257000013</v>
      </c>
      <c r="AA19" s="12">
        <v>115.10706465</v>
      </c>
      <c r="AB19" s="12">
        <v>62.746569000000029</v>
      </c>
      <c r="AC19" s="12">
        <v>111.82173035</v>
      </c>
      <c r="AD19" s="12">
        <v>107.27096005099999</v>
      </c>
      <c r="AE19" s="12">
        <v>99.744094759000006</v>
      </c>
      <c r="AF19" s="12">
        <v>79.505542720000008</v>
      </c>
      <c r="AG19" s="12">
        <v>67.117534519999964</v>
      </c>
      <c r="AH19" s="12">
        <v>96.882788210000029</v>
      </c>
      <c r="AI19" s="90">
        <v>57.557230500000003</v>
      </c>
      <c r="AJ19" s="90">
        <v>51.337156739999976</v>
      </c>
      <c r="AK19" s="90">
        <v>58.589318860000013</v>
      </c>
      <c r="AL19" s="90">
        <v>54.913014599999961</v>
      </c>
      <c r="AM19" s="90">
        <v>80.685947300000066</v>
      </c>
      <c r="AN19" s="90">
        <v>153.44476255999999</v>
      </c>
      <c r="AO19" s="90">
        <v>56.585067650000035</v>
      </c>
      <c r="AP19" s="90">
        <v>148.74460873999996</v>
      </c>
      <c r="AQ19" s="90">
        <v>80.922591760000017</v>
      </c>
      <c r="AR19" s="90">
        <v>66.067085089999949</v>
      </c>
      <c r="AS19" s="90">
        <v>74.177477230000008</v>
      </c>
      <c r="AT19" s="90">
        <v>80.403932300000022</v>
      </c>
      <c r="AU19" s="90">
        <v>98.279260373000028</v>
      </c>
      <c r="AV19" s="90">
        <v>55.282917966999996</v>
      </c>
      <c r="AW19" s="90">
        <v>63.891461641800014</v>
      </c>
      <c r="AX19" s="90">
        <v>116.48442310819999</v>
      </c>
      <c r="AY19" s="90">
        <v>197.12185724</v>
      </c>
      <c r="AZ19" s="90">
        <v>87.791302769999973</v>
      </c>
      <c r="BA19" s="90">
        <v>87.84363622000005</v>
      </c>
      <c r="BB19" s="90">
        <v>78.978883359999955</v>
      </c>
      <c r="BC19" s="90">
        <v>81.956659262999977</v>
      </c>
      <c r="BD19" s="90">
        <v>74.748657146999989</v>
      </c>
      <c r="BE19" s="90">
        <v>68.396601460000042</v>
      </c>
    </row>
    <row r="20" spans="2:57">
      <c r="B20" s="2">
        <v>14</v>
      </c>
      <c r="C20" s="157" t="s">
        <v>122</v>
      </c>
      <c r="D20" s="3"/>
      <c r="E20" s="12">
        <v>175.72566733999997</v>
      </c>
      <c r="F20" s="12">
        <v>65.256159050000008</v>
      </c>
      <c r="G20" s="12">
        <v>62.545413109999991</v>
      </c>
      <c r="H20" s="12">
        <v>67.050211640000001</v>
      </c>
      <c r="I20" s="88">
        <v>51.365597750000006</v>
      </c>
      <c r="J20" s="88">
        <f t="shared" si="0"/>
        <v>96.301488829999982</v>
      </c>
      <c r="K20" s="88">
        <f t="shared" si="1"/>
        <v>96.22539586000002</v>
      </c>
      <c r="L20" s="12">
        <f t="shared" si="2"/>
        <v>10.81083383</v>
      </c>
      <c r="M20" s="12">
        <f t="shared" si="3"/>
        <v>16.166681080000004</v>
      </c>
      <c r="N20" s="12">
        <f t="shared" si="4"/>
        <v>26.17001544</v>
      </c>
      <c r="O20" s="12">
        <f t="shared" si="5"/>
        <v>43.153958479999986</v>
      </c>
      <c r="P20" s="88">
        <f t="shared" si="6"/>
        <v>14.674142010000001</v>
      </c>
      <c r="Q20" s="88">
        <f t="shared" si="7"/>
        <v>17.525578040000006</v>
      </c>
      <c r="R20" s="88">
        <f t="shared" si="8"/>
        <v>21.192844520000001</v>
      </c>
      <c r="S20" s="88">
        <f t="shared" si="9"/>
        <v>42.832831290000016</v>
      </c>
      <c r="T20" s="88">
        <f t="shared" si="10"/>
        <v>16.48087233</v>
      </c>
      <c r="U20" s="88">
        <f t="shared" si="11"/>
        <v>24.311845859999998</v>
      </c>
      <c r="V20" s="88">
        <f t="shared" si="12"/>
        <v>17.370622060000009</v>
      </c>
      <c r="W20" s="12">
        <v>3.2646999700000001</v>
      </c>
      <c r="X20" s="12">
        <v>3.7223796599999996</v>
      </c>
      <c r="Y20" s="12">
        <v>3.8237541999999998</v>
      </c>
      <c r="Z20" s="12">
        <v>4.5318439900000005</v>
      </c>
      <c r="AA20" s="12">
        <v>4.1770179799999987</v>
      </c>
      <c r="AB20" s="12">
        <v>7.4578191100000053</v>
      </c>
      <c r="AC20" s="12">
        <v>11.122097929999995</v>
      </c>
      <c r="AD20" s="12">
        <v>6.7124263100000023</v>
      </c>
      <c r="AE20" s="12">
        <v>8.3354912000000017</v>
      </c>
      <c r="AF20" s="12">
        <v>9.5783953200000038</v>
      </c>
      <c r="AG20" s="12">
        <v>19.941180279999994</v>
      </c>
      <c r="AH20" s="12">
        <v>13.634382879999988</v>
      </c>
      <c r="AI20" s="90">
        <v>4.7718976400000006</v>
      </c>
      <c r="AJ20" s="90">
        <v>6.0130570800000021</v>
      </c>
      <c r="AK20" s="90">
        <v>3.889187289999998</v>
      </c>
      <c r="AL20" s="90">
        <v>6.5088239200000002</v>
      </c>
      <c r="AM20" s="90">
        <v>4.7014019100000022</v>
      </c>
      <c r="AN20" s="90">
        <v>6.3153522100000021</v>
      </c>
      <c r="AO20" s="90">
        <v>7.2189431999999938</v>
      </c>
      <c r="AP20" s="90">
        <v>5.5649728500000073</v>
      </c>
      <c r="AQ20" s="90">
        <v>8.4089284699999975</v>
      </c>
      <c r="AR20" s="90">
        <v>5.5949549399999938</v>
      </c>
      <c r="AS20" s="90">
        <v>9.8302651999999959</v>
      </c>
      <c r="AT20" s="90">
        <v>27.407611150000022</v>
      </c>
      <c r="AU20" s="90">
        <v>5.3539317799999999</v>
      </c>
      <c r="AV20" s="90">
        <v>4.4477710699999999</v>
      </c>
      <c r="AW20" s="90">
        <v>6.6791694799999997</v>
      </c>
      <c r="AX20" s="90">
        <v>6.209217090000001</v>
      </c>
      <c r="AY20" s="90">
        <v>7.2975057799999963</v>
      </c>
      <c r="AZ20" s="90">
        <v>10.805122989999999</v>
      </c>
      <c r="BA20" s="90">
        <v>5.6101664700000029</v>
      </c>
      <c r="BB20" s="90">
        <v>5.786302940000005</v>
      </c>
      <c r="BC20" s="90">
        <v>5.9741526499999997</v>
      </c>
      <c r="BD20" s="90">
        <v>7.8306202199999992</v>
      </c>
      <c r="BE20" s="90">
        <v>11.039839400000018</v>
      </c>
    </row>
    <row r="21" spans="2:57">
      <c r="B21" s="2">
        <v>15</v>
      </c>
      <c r="C21" s="157" t="s">
        <v>123</v>
      </c>
      <c r="D21" s="3"/>
      <c r="E21" s="12">
        <v>12.622364479999998</v>
      </c>
      <c r="F21" s="12">
        <v>10.399460550000002</v>
      </c>
      <c r="G21" s="12">
        <v>9.186007</v>
      </c>
      <c r="H21" s="12">
        <v>32.652873839999998</v>
      </c>
      <c r="I21" s="88">
        <v>18.862044469999997</v>
      </c>
      <c r="J21" s="88">
        <f t="shared" si="0"/>
        <v>12.21117563</v>
      </c>
      <c r="K21" s="88">
        <f t="shared" si="1"/>
        <v>10.44380818</v>
      </c>
      <c r="L21" s="12">
        <f t="shared" si="2"/>
        <v>2.3429149200000001</v>
      </c>
      <c r="M21" s="12">
        <f t="shared" si="3"/>
        <v>1.7291886400000001</v>
      </c>
      <c r="N21" s="12">
        <f t="shared" si="4"/>
        <v>4.6931184200000002</v>
      </c>
      <c r="O21" s="12">
        <f t="shared" si="5"/>
        <v>3.4459536500000003</v>
      </c>
      <c r="P21" s="88">
        <f t="shared" si="6"/>
        <v>1.2798845699999999</v>
      </c>
      <c r="Q21" s="88">
        <f t="shared" si="7"/>
        <v>1.8034174499999998</v>
      </c>
      <c r="R21" s="88">
        <f t="shared" si="8"/>
        <v>5.73788141</v>
      </c>
      <c r="S21" s="88">
        <f t="shared" si="9"/>
        <v>1.6226247499999999</v>
      </c>
      <c r="T21" s="88">
        <f t="shared" si="10"/>
        <v>0.5758885600000001</v>
      </c>
      <c r="U21" s="88">
        <f t="shared" si="11"/>
        <v>1.32481081</v>
      </c>
      <c r="V21" s="88">
        <f t="shared" si="12"/>
        <v>6.0285176800000002</v>
      </c>
      <c r="W21" s="12">
        <v>0.44355153999999997</v>
      </c>
      <c r="X21" s="12">
        <v>0.82998459000000002</v>
      </c>
      <c r="Y21" s="12">
        <v>1.06937879</v>
      </c>
      <c r="Z21" s="12">
        <v>1.1145419000000001</v>
      </c>
      <c r="AA21" s="12">
        <v>0.20168120000000012</v>
      </c>
      <c r="AB21" s="12">
        <v>0.41296553999999991</v>
      </c>
      <c r="AC21" s="12">
        <v>0.29925560000000001</v>
      </c>
      <c r="AD21" s="12">
        <v>0.49602610000000003</v>
      </c>
      <c r="AE21" s="12">
        <v>3.8978367200000004</v>
      </c>
      <c r="AF21" s="12">
        <v>0.1480585199999998</v>
      </c>
      <c r="AG21" s="12">
        <v>0.72613631999999972</v>
      </c>
      <c r="AH21" s="12">
        <v>2.5717588100000008</v>
      </c>
      <c r="AI21" s="90">
        <v>0.16848607999999995</v>
      </c>
      <c r="AJ21" s="90">
        <v>0.31492015000000001</v>
      </c>
      <c r="AK21" s="90">
        <v>0.79647833999999995</v>
      </c>
      <c r="AL21" s="90">
        <v>0.61889653</v>
      </c>
      <c r="AM21" s="90">
        <v>0.93992018999999993</v>
      </c>
      <c r="AN21" s="90">
        <v>0.24460072999999999</v>
      </c>
      <c r="AO21" s="90">
        <v>0.29328364000000007</v>
      </c>
      <c r="AP21" s="90">
        <v>1.3433423</v>
      </c>
      <c r="AQ21" s="90">
        <v>4.1012554699999999</v>
      </c>
      <c r="AR21" s="90">
        <v>0.38174417999999993</v>
      </c>
      <c r="AS21" s="90">
        <v>0.72320239000000008</v>
      </c>
      <c r="AT21" s="90">
        <v>0.51767817999999999</v>
      </c>
      <c r="AU21" s="90">
        <v>0.18655105999999999</v>
      </c>
      <c r="AV21" s="90">
        <v>0.18148808000000002</v>
      </c>
      <c r="AW21" s="90">
        <v>0.20784942000000001</v>
      </c>
      <c r="AX21" s="90">
        <v>0.52966393999999994</v>
      </c>
      <c r="AY21" s="90">
        <v>0.35016433999999996</v>
      </c>
      <c r="AZ21" s="90">
        <v>0.44498253000000004</v>
      </c>
      <c r="BA21" s="90">
        <v>0.25840665000000002</v>
      </c>
      <c r="BB21" s="90">
        <v>1.2125983099999997</v>
      </c>
      <c r="BC21" s="90">
        <v>4.5575127200000001</v>
      </c>
      <c r="BD21" s="90">
        <v>0.64360717000000001</v>
      </c>
      <c r="BE21" s="90">
        <v>0.51594361000000011</v>
      </c>
    </row>
    <row r="22" spans="2:57">
      <c r="B22" s="2">
        <v>16</v>
      </c>
      <c r="C22" s="157" t="s">
        <v>124</v>
      </c>
      <c r="D22" s="3"/>
      <c r="E22" s="12">
        <v>109.54360279000001</v>
      </c>
      <c r="F22" s="12">
        <v>53.822840290000002</v>
      </c>
      <c r="G22" s="12">
        <v>51.699664250000012</v>
      </c>
      <c r="H22" s="12">
        <v>52.683428179999993</v>
      </c>
      <c r="I22" s="88">
        <v>4.5228248000000004</v>
      </c>
      <c r="J22" s="88">
        <f t="shared" si="0"/>
        <v>20.583901539999996</v>
      </c>
      <c r="K22" s="88">
        <f t="shared" si="1"/>
        <v>51.10410091</v>
      </c>
      <c r="L22" s="12">
        <f t="shared" si="2"/>
        <v>1.1653638799999999</v>
      </c>
      <c r="M22" s="12">
        <f t="shared" si="3"/>
        <v>0.30849852</v>
      </c>
      <c r="N22" s="12">
        <f t="shared" si="4"/>
        <v>19.308968429999997</v>
      </c>
      <c r="O22" s="12">
        <f t="shared" si="5"/>
        <v>-0.19892928999999984</v>
      </c>
      <c r="P22" s="88">
        <f t="shared" si="6"/>
        <v>0.73670817999999993</v>
      </c>
      <c r="Q22" s="88">
        <f t="shared" si="7"/>
        <v>2.7059330000000034E-2</v>
      </c>
      <c r="R22" s="88">
        <f t="shared" si="8"/>
        <v>50.021533120000001</v>
      </c>
      <c r="S22" s="88">
        <f t="shared" si="9"/>
        <v>0.31880027999999999</v>
      </c>
      <c r="T22" s="88">
        <f t="shared" si="10"/>
        <v>6.8447019999999997E-2</v>
      </c>
      <c r="U22" s="88">
        <f t="shared" si="11"/>
        <v>1.0778852299999999</v>
      </c>
      <c r="V22" s="88">
        <f t="shared" si="12"/>
        <v>50.018071490000004</v>
      </c>
      <c r="W22" s="12">
        <v>6.6546399999999992E-2</v>
      </c>
      <c r="X22" s="12">
        <v>3.7641770000000005E-2</v>
      </c>
      <c r="Y22" s="12">
        <v>1.0611757099999999</v>
      </c>
      <c r="Z22" s="12">
        <v>8.731834999999992E-2</v>
      </c>
      <c r="AA22" s="12">
        <v>0.12898106000000006</v>
      </c>
      <c r="AB22" s="12">
        <v>9.2199110000000042E-2</v>
      </c>
      <c r="AC22" s="12">
        <v>19.129462549999996</v>
      </c>
      <c r="AD22" s="12">
        <v>0.1287922000000003</v>
      </c>
      <c r="AE22" s="12">
        <v>5.0713679999999935E-2</v>
      </c>
      <c r="AF22" s="12">
        <v>9.3232590000000087E-2</v>
      </c>
      <c r="AG22" s="12">
        <v>-0.45585136000000009</v>
      </c>
      <c r="AH22" s="12">
        <v>0.16368948000000014</v>
      </c>
      <c r="AI22" s="90">
        <v>3.6561160000000002E-2</v>
      </c>
      <c r="AJ22" s="90">
        <v>2.768116E-2</v>
      </c>
      <c r="AK22" s="90">
        <v>0.67246585999999997</v>
      </c>
      <c r="AL22" s="90">
        <v>5.5331900000000021E-3</v>
      </c>
      <c r="AM22" s="90">
        <v>4.969219999999999E-3</v>
      </c>
      <c r="AN22" s="90">
        <v>1.6556920000000034E-2</v>
      </c>
      <c r="AO22" s="90">
        <v>2.0032050000000003E-2</v>
      </c>
      <c r="AP22" s="90">
        <v>6.3121000000000097E-4</v>
      </c>
      <c r="AQ22" s="90">
        <v>50.000869860000002</v>
      </c>
      <c r="AR22" s="90">
        <v>6.2269119999999921E-2</v>
      </c>
      <c r="AS22" s="90">
        <v>0.19682215</v>
      </c>
      <c r="AT22" s="90">
        <v>5.9709010000000048E-2</v>
      </c>
      <c r="AU22" s="90">
        <v>2.7878119999999999E-2</v>
      </c>
      <c r="AV22" s="90">
        <v>3.7813800000000004E-3</v>
      </c>
      <c r="AW22" s="90">
        <v>3.6787520000000004E-2</v>
      </c>
      <c r="AX22" s="90">
        <v>5.9449599999999991E-3</v>
      </c>
      <c r="AY22" s="90">
        <v>0.35417612999999998</v>
      </c>
      <c r="AZ22" s="90">
        <v>0.71776413999999999</v>
      </c>
      <c r="BA22" s="90">
        <v>2.1058859999999919E-2</v>
      </c>
      <c r="BB22" s="90">
        <v>-4.5257100000000031E-3</v>
      </c>
      <c r="BC22" s="90">
        <v>50.001538340000003</v>
      </c>
      <c r="BD22" s="90">
        <v>0.87872964000000009</v>
      </c>
      <c r="BE22" s="90">
        <v>-1.4019600000000319E-3</v>
      </c>
    </row>
    <row r="23" spans="2:57">
      <c r="B23" s="2">
        <v>17</v>
      </c>
      <c r="C23" s="155" t="s">
        <v>125</v>
      </c>
      <c r="D23" s="3"/>
      <c r="E23" s="12">
        <v>724.67639697999994</v>
      </c>
      <c r="F23" s="12">
        <v>814.91717223000001</v>
      </c>
      <c r="G23" s="12">
        <v>845.06591281999999</v>
      </c>
      <c r="H23" s="12">
        <v>938.41578786999992</v>
      </c>
      <c r="I23" s="88">
        <v>1040.2884590799999</v>
      </c>
      <c r="J23" s="88">
        <f t="shared" si="0"/>
        <v>882.42503514999999</v>
      </c>
      <c r="K23" s="88">
        <f t="shared" si="1"/>
        <v>480.53761588000003</v>
      </c>
      <c r="L23" s="12">
        <f t="shared" si="2"/>
        <v>207.88090217999999</v>
      </c>
      <c r="M23" s="12">
        <f t="shared" si="3"/>
        <v>197.53646668999997</v>
      </c>
      <c r="N23" s="12">
        <f t="shared" si="4"/>
        <v>217.88583246000002</v>
      </c>
      <c r="O23" s="12">
        <f t="shared" si="5"/>
        <v>259.12183382000001</v>
      </c>
      <c r="P23" s="88">
        <f t="shared" si="6"/>
        <v>157.34297958999997</v>
      </c>
      <c r="Q23" s="88">
        <f t="shared" si="7"/>
        <v>140.80812451</v>
      </c>
      <c r="R23" s="88">
        <f t="shared" si="8"/>
        <v>4.9929927300000001</v>
      </c>
      <c r="S23" s="88">
        <f t="shared" si="9"/>
        <v>177.39351905000001</v>
      </c>
      <c r="T23" s="88">
        <f t="shared" si="10"/>
        <v>142.18519292999997</v>
      </c>
      <c r="U23" s="88">
        <f t="shared" si="11"/>
        <v>106.08047310999999</v>
      </c>
      <c r="V23" s="88">
        <f t="shared" si="12"/>
        <v>25.916600419999998</v>
      </c>
      <c r="W23" s="12">
        <v>32.046130670000004</v>
      </c>
      <c r="X23" s="12">
        <v>71.646319899999995</v>
      </c>
      <c r="Y23" s="12">
        <v>104.18845160999999</v>
      </c>
      <c r="Z23" s="12">
        <v>107.07424561999997</v>
      </c>
      <c r="AA23" s="12">
        <v>41.349562490000004</v>
      </c>
      <c r="AB23" s="12">
        <v>49.112658579999987</v>
      </c>
      <c r="AC23" s="12">
        <v>80.242078039999996</v>
      </c>
      <c r="AD23" s="12">
        <v>57.761881350000003</v>
      </c>
      <c r="AE23" s="12">
        <v>79.881873070000012</v>
      </c>
      <c r="AF23" s="12">
        <v>52.325688809999995</v>
      </c>
      <c r="AG23" s="12">
        <v>122.47356705999999</v>
      </c>
      <c r="AH23" s="12">
        <v>84.322577949999996</v>
      </c>
      <c r="AI23" s="90">
        <v>90.156758789999998</v>
      </c>
      <c r="AJ23" s="90">
        <v>40.405592969999994</v>
      </c>
      <c r="AK23" s="90">
        <v>26.780627829999997</v>
      </c>
      <c r="AL23" s="90">
        <v>45.79888304</v>
      </c>
      <c r="AM23" s="90">
        <v>88.415047560000005</v>
      </c>
      <c r="AN23" s="90">
        <v>6.5941939100000004</v>
      </c>
      <c r="AO23" s="90">
        <v>1.2484674100000004</v>
      </c>
      <c r="AP23" s="90">
        <v>1.6945791399999999</v>
      </c>
      <c r="AQ23" s="90">
        <v>2.0499461800000001</v>
      </c>
      <c r="AR23" s="90">
        <v>36.090834270000002</v>
      </c>
      <c r="AS23" s="90">
        <v>8.2439183299999996</v>
      </c>
      <c r="AT23" s="90">
        <v>133.05876645000001</v>
      </c>
      <c r="AU23" s="90">
        <v>10.508774969999999</v>
      </c>
      <c r="AV23" s="90">
        <v>37.406846409999993</v>
      </c>
      <c r="AW23" s="90">
        <v>94.269571549999995</v>
      </c>
      <c r="AX23" s="90">
        <v>65.155478329999994</v>
      </c>
      <c r="AY23" s="90">
        <v>16.070359320000001</v>
      </c>
      <c r="AZ23" s="90">
        <v>24.854635459999997</v>
      </c>
      <c r="BA23" s="90">
        <v>8.4403995199999997</v>
      </c>
      <c r="BB23" s="90">
        <v>1.9683535000000001</v>
      </c>
      <c r="BC23" s="90">
        <v>15.507847399999999</v>
      </c>
      <c r="BD23" s="90">
        <v>7.6523607900000012</v>
      </c>
      <c r="BE23" s="90">
        <v>36.562714759999999</v>
      </c>
    </row>
    <row r="24" spans="2:57">
      <c r="B24" s="2">
        <v>18</v>
      </c>
      <c r="C24" s="160" t="s">
        <v>126</v>
      </c>
      <c r="D24" s="3"/>
      <c r="E24" s="7"/>
      <c r="F24" s="7"/>
      <c r="G24" s="7"/>
      <c r="H24" s="12"/>
      <c r="I24" s="88"/>
      <c r="J24" s="88"/>
      <c r="K24" s="88"/>
      <c r="L24" s="12"/>
      <c r="M24" s="12"/>
      <c r="N24" s="12"/>
      <c r="O24" s="12"/>
      <c r="P24" s="88"/>
      <c r="Q24" s="88"/>
      <c r="R24" s="88"/>
      <c r="S24" s="88"/>
      <c r="T24" s="88"/>
      <c r="U24" s="88"/>
      <c r="V24" s="88"/>
      <c r="W24" s="12"/>
      <c r="X24" s="12"/>
      <c r="Y24" s="12"/>
      <c r="Z24" s="12"/>
      <c r="AA24" s="12"/>
      <c r="AB24" s="12"/>
      <c r="AC24" s="12"/>
      <c r="AD24" s="12"/>
      <c r="AE24" s="12"/>
      <c r="AF24" s="12"/>
      <c r="AG24" s="12"/>
      <c r="AH24" s="12"/>
      <c r="AI24" s="76"/>
      <c r="AJ24" s="76"/>
      <c r="AK24" s="76"/>
      <c r="AL24" s="90"/>
      <c r="AP24" s="90"/>
      <c r="AR24" s="90"/>
      <c r="AV24" s="76"/>
      <c r="AX24" s="90"/>
      <c r="BC24" s="90"/>
      <c r="BD24" s="90"/>
      <c r="BE24" s="90"/>
    </row>
    <row r="25" spans="2:57">
      <c r="B25" s="2">
        <v>19</v>
      </c>
      <c r="C25" s="157" t="s">
        <v>127</v>
      </c>
      <c r="D25" s="3"/>
      <c r="E25" s="12">
        <v>16692.711157174999</v>
      </c>
      <c r="F25" s="12">
        <v>16546.341100140402</v>
      </c>
      <c r="G25" s="12">
        <v>16125.706966049998</v>
      </c>
      <c r="H25" s="12">
        <v>16286.367476840005</v>
      </c>
      <c r="I25" s="88">
        <v>16751.229853929999</v>
      </c>
      <c r="J25" s="88">
        <f t="shared" si="0"/>
        <v>16956.437718406996</v>
      </c>
      <c r="K25" s="88">
        <f t="shared" si="1"/>
        <v>16496.665297189997</v>
      </c>
      <c r="L25" s="12">
        <f t="shared" si="2"/>
        <v>4290.5623694200003</v>
      </c>
      <c r="M25" s="12">
        <f t="shared" si="3"/>
        <v>3980.9132553099994</v>
      </c>
      <c r="N25" s="12">
        <f t="shared" si="4"/>
        <v>3974.9320606459996</v>
      </c>
      <c r="O25" s="12">
        <f t="shared" si="5"/>
        <v>4710.0300330310001</v>
      </c>
      <c r="P25" s="88">
        <f t="shared" si="6"/>
        <v>4223.2111296109997</v>
      </c>
      <c r="Q25" s="88">
        <f t="shared" ref="Q25:Q39" si="13">SUM(AL25:AN25)</f>
        <v>3881.9668914390004</v>
      </c>
      <c r="R25" s="88">
        <f t="shared" si="8"/>
        <v>3985.5535756199993</v>
      </c>
      <c r="S25" s="88">
        <f t="shared" si="9"/>
        <v>4405.9337005199995</v>
      </c>
      <c r="T25" s="88">
        <f t="shared" si="10"/>
        <v>4333.3423215820003</v>
      </c>
      <c r="U25" s="88">
        <f t="shared" ref="U25:U39" si="14">SUM(AX25:AZ25)</f>
        <v>3931.8985558180002</v>
      </c>
      <c r="V25" s="88">
        <f t="shared" si="12"/>
        <v>4115.6585126299997</v>
      </c>
      <c r="W25" s="12">
        <v>1422.514908829</v>
      </c>
      <c r="X25" s="12">
        <v>1402.5539323521002</v>
      </c>
      <c r="Y25" s="12">
        <v>1465.4935282388997</v>
      </c>
      <c r="Z25" s="12">
        <v>1335.6713219000001</v>
      </c>
      <c r="AA25" s="12">
        <v>1296.39351055</v>
      </c>
      <c r="AB25" s="12">
        <v>1348.8484228599996</v>
      </c>
      <c r="AC25" s="12">
        <v>1406.9025615800001</v>
      </c>
      <c r="AD25" s="12">
        <v>1263.4710112400001</v>
      </c>
      <c r="AE25" s="12">
        <v>1304.5584878259999</v>
      </c>
      <c r="AF25" s="12">
        <v>1439.9237832100002</v>
      </c>
      <c r="AG25" s="12">
        <v>1410.2982205799992</v>
      </c>
      <c r="AH25" s="12">
        <v>1859.8080292410004</v>
      </c>
      <c r="AI25" s="90">
        <v>1302.56236451</v>
      </c>
      <c r="AJ25" s="90">
        <v>1416.69765749</v>
      </c>
      <c r="AK25" s="90">
        <v>1503.9511076109998</v>
      </c>
      <c r="AL25" s="90">
        <v>1259.8435554290002</v>
      </c>
      <c r="AM25" s="90">
        <v>1306.7402448999999</v>
      </c>
      <c r="AN25" s="90">
        <v>1315.3830911100004</v>
      </c>
      <c r="AO25" s="90">
        <v>1374.4213252699997</v>
      </c>
      <c r="AP25" s="90">
        <v>1313.371618094</v>
      </c>
      <c r="AQ25" s="90">
        <v>1297.7606322559996</v>
      </c>
      <c r="AR25" s="90">
        <v>1367.5908639199999</v>
      </c>
      <c r="AS25" s="90">
        <v>1391.0266578900003</v>
      </c>
      <c r="AT25" s="90">
        <v>1647.3161787099996</v>
      </c>
      <c r="AU25" s="90">
        <v>1451.6813708710001</v>
      </c>
      <c r="AV25" s="90">
        <v>1310.3639145989998</v>
      </c>
      <c r="AW25" s="90">
        <v>1571.2970361120001</v>
      </c>
      <c r="AX25" s="90">
        <v>1242.0287851180001</v>
      </c>
      <c r="AY25" s="90">
        <v>1328.3356714200002</v>
      </c>
      <c r="AZ25" s="90">
        <v>1361.53409928</v>
      </c>
      <c r="BA25" s="90">
        <v>1463.89414394</v>
      </c>
      <c r="BB25" s="90">
        <v>1328.1921919600002</v>
      </c>
      <c r="BC25" s="90">
        <v>1323.5721767299997</v>
      </c>
      <c r="BD25" s="90">
        <v>1359.6055747419998</v>
      </c>
      <c r="BE25" s="90">
        <v>1588.2346096379997</v>
      </c>
    </row>
    <row r="26" spans="2:57">
      <c r="B26" s="2">
        <v>20</v>
      </c>
      <c r="C26" s="157" t="s">
        <v>128</v>
      </c>
      <c r="D26" s="3"/>
      <c r="E26" s="12">
        <v>6960.3635504420008</v>
      </c>
      <c r="F26" s="12">
        <v>6926.7183572003987</v>
      </c>
      <c r="G26" s="12">
        <v>6813.5267197299991</v>
      </c>
      <c r="H26" s="12">
        <v>6838.3520390499998</v>
      </c>
      <c r="I26" s="88">
        <v>7042.0884100700005</v>
      </c>
      <c r="J26" s="88">
        <f t="shared" si="0"/>
        <v>7168.4071873900011</v>
      </c>
      <c r="K26" s="88">
        <f t="shared" si="1"/>
        <v>7407.1158765800001</v>
      </c>
      <c r="L26" s="12">
        <f t="shared" si="2"/>
        <v>1969.6924505699999</v>
      </c>
      <c r="M26" s="12">
        <f t="shared" si="3"/>
        <v>1678.2526863100002</v>
      </c>
      <c r="N26" s="12">
        <f t="shared" si="4"/>
        <v>1608.4998018860001</v>
      </c>
      <c r="O26" s="12">
        <f t="shared" si="5"/>
        <v>1911.962248624</v>
      </c>
      <c r="P26" s="88">
        <f t="shared" si="6"/>
        <v>1977.85462491</v>
      </c>
      <c r="Q26" s="88">
        <f t="shared" si="13"/>
        <v>1774.3470559299999</v>
      </c>
      <c r="R26" s="88">
        <f t="shared" si="8"/>
        <v>1733.2412175999998</v>
      </c>
      <c r="S26" s="88">
        <f t="shared" si="9"/>
        <v>1921.6729781399999</v>
      </c>
      <c r="T26" s="88">
        <f t="shared" si="10"/>
        <v>2064.495367042</v>
      </c>
      <c r="U26" s="88">
        <f t="shared" si="14"/>
        <v>1782.905754338</v>
      </c>
      <c r="V26" s="88">
        <f t="shared" si="12"/>
        <v>1782.3080419100002</v>
      </c>
      <c r="W26" s="12">
        <v>637.92470119899986</v>
      </c>
      <c r="X26" s="12">
        <v>619.1957859221003</v>
      </c>
      <c r="Y26" s="12">
        <v>712.57196344889962</v>
      </c>
      <c r="Z26" s="12">
        <v>573.63001039999995</v>
      </c>
      <c r="AA26" s="12">
        <v>546.31695099000001</v>
      </c>
      <c r="AB26" s="12">
        <v>558.30572491999999</v>
      </c>
      <c r="AC26" s="12">
        <v>529.93346171000019</v>
      </c>
      <c r="AD26" s="12">
        <v>525.4703343299999</v>
      </c>
      <c r="AE26" s="12">
        <v>553.09600584600003</v>
      </c>
      <c r="AF26" s="12">
        <v>634.05040063000013</v>
      </c>
      <c r="AG26" s="12">
        <v>574.05908464999982</v>
      </c>
      <c r="AH26" s="12">
        <v>703.85276334399998</v>
      </c>
      <c r="AI26" s="90">
        <v>617.55095317999996</v>
      </c>
      <c r="AJ26" s="90">
        <v>641.32268387599993</v>
      </c>
      <c r="AK26" s="90">
        <v>718.98098785399986</v>
      </c>
      <c r="AL26" s="90">
        <v>575.0825110699999</v>
      </c>
      <c r="AM26" s="90">
        <v>592.19182232999992</v>
      </c>
      <c r="AN26" s="90">
        <v>607.07272253000019</v>
      </c>
      <c r="AO26" s="90">
        <v>548.2263409599999</v>
      </c>
      <c r="AP26" s="90">
        <v>597.86386781399995</v>
      </c>
      <c r="AQ26" s="90">
        <v>587.15100882599995</v>
      </c>
      <c r="AR26" s="90">
        <v>631.44834659000003</v>
      </c>
      <c r="AS26" s="90">
        <v>617.14730369000017</v>
      </c>
      <c r="AT26" s="90">
        <v>673.07732785999985</v>
      </c>
      <c r="AU26" s="90">
        <v>648.71749989099999</v>
      </c>
      <c r="AV26" s="90">
        <v>594.69325971900003</v>
      </c>
      <c r="AW26" s="90">
        <v>821.08460743199998</v>
      </c>
      <c r="AX26" s="90">
        <v>562.54623291799999</v>
      </c>
      <c r="AY26" s="90">
        <v>589.55723847000002</v>
      </c>
      <c r="AZ26" s="90">
        <v>630.80228295000006</v>
      </c>
      <c r="BA26" s="90">
        <v>581.58206697000014</v>
      </c>
      <c r="BB26" s="90">
        <v>602.75221070999999</v>
      </c>
      <c r="BC26" s="90">
        <v>597.97376423000003</v>
      </c>
      <c r="BD26" s="90">
        <v>586.06340622200003</v>
      </c>
      <c r="BE26" s="90">
        <v>772.59309401799987</v>
      </c>
    </row>
    <row r="27" spans="2:57">
      <c r="B27" s="2">
        <v>21</v>
      </c>
      <c r="C27" s="159" t="s">
        <v>129</v>
      </c>
      <c r="D27" s="3"/>
      <c r="E27" s="12">
        <v>3912.4243481363515</v>
      </c>
      <c r="F27" s="12">
        <v>3882.6815271326973</v>
      </c>
      <c r="G27" s="12">
        <v>3727.6966190556354</v>
      </c>
      <c r="H27" s="12">
        <v>3616.731700209999</v>
      </c>
      <c r="I27" s="88">
        <v>3610.3987512699991</v>
      </c>
      <c r="J27" s="88">
        <f t="shared" si="0"/>
        <v>3610.22577538</v>
      </c>
      <c r="K27" s="88">
        <f t="shared" si="1"/>
        <v>3785.4284156399999</v>
      </c>
      <c r="L27" s="12">
        <f t="shared" si="2"/>
        <v>923.71031216752988</v>
      </c>
      <c r="M27" s="12">
        <f t="shared" si="3"/>
        <v>903.35577253892791</v>
      </c>
      <c r="N27" s="12">
        <f t="shared" si="4"/>
        <v>874.95012688723807</v>
      </c>
      <c r="O27" s="12">
        <f t="shared" si="5"/>
        <v>908.20956378630399</v>
      </c>
      <c r="P27" s="88">
        <f t="shared" si="6"/>
        <v>925.38396909337098</v>
      </c>
      <c r="Q27" s="88">
        <f t="shared" si="13"/>
        <v>970.66406756373112</v>
      </c>
      <c r="R27" s="88">
        <f t="shared" si="8"/>
        <v>928.60528032590992</v>
      </c>
      <c r="S27" s="88">
        <f t="shared" si="9"/>
        <v>960.77509865698812</v>
      </c>
      <c r="T27" s="88">
        <f t="shared" si="10"/>
        <v>958.461221122089</v>
      </c>
      <c r="U27" s="88">
        <f t="shared" si="14"/>
        <v>1020.693876076327</v>
      </c>
      <c r="V27" s="88">
        <f t="shared" si="12"/>
        <v>959.65240370388597</v>
      </c>
      <c r="W27" s="12">
        <v>315.96512369377496</v>
      </c>
      <c r="X27" s="12">
        <v>303.12515910673994</v>
      </c>
      <c r="Y27" s="12">
        <v>304.62002936701504</v>
      </c>
      <c r="Z27" s="12">
        <v>287.07364922050101</v>
      </c>
      <c r="AA27" s="12">
        <v>290.11195849283496</v>
      </c>
      <c r="AB27" s="12">
        <v>326.170164825592</v>
      </c>
      <c r="AC27" s="12">
        <v>295.9305053527691</v>
      </c>
      <c r="AD27" s="12">
        <v>287.47799846675895</v>
      </c>
      <c r="AE27" s="12">
        <v>291.54162306771002</v>
      </c>
      <c r="AF27" s="12">
        <v>296.13666267908911</v>
      </c>
      <c r="AG27" s="12">
        <v>296.47407269558295</v>
      </c>
      <c r="AH27" s="12">
        <v>315.59882841163193</v>
      </c>
      <c r="AI27" s="90">
        <v>305.84706082404597</v>
      </c>
      <c r="AJ27" s="90">
        <v>308.36203968342102</v>
      </c>
      <c r="AK27" s="90">
        <v>311.17486858590399</v>
      </c>
      <c r="AL27" s="90">
        <v>299.61675339998402</v>
      </c>
      <c r="AM27" s="90">
        <v>305.32241038305597</v>
      </c>
      <c r="AN27" s="90">
        <v>365.72490378069114</v>
      </c>
      <c r="AO27" s="90">
        <v>309.54370367152796</v>
      </c>
      <c r="AP27" s="90">
        <v>313.55407855869794</v>
      </c>
      <c r="AQ27" s="90">
        <v>305.50749809568396</v>
      </c>
      <c r="AR27" s="90">
        <v>315.63343531312199</v>
      </c>
      <c r="AS27" s="90">
        <v>321.55405093840216</v>
      </c>
      <c r="AT27" s="90">
        <v>323.58761240546386</v>
      </c>
      <c r="AU27" s="90">
        <v>316.63525276458705</v>
      </c>
      <c r="AV27" s="90">
        <v>316.21251076377098</v>
      </c>
      <c r="AW27" s="90">
        <v>325.61345759373103</v>
      </c>
      <c r="AX27" s="90">
        <v>312.07952613459298</v>
      </c>
      <c r="AY27" s="90">
        <v>318.383950954922</v>
      </c>
      <c r="AZ27" s="90">
        <v>390.23039898681202</v>
      </c>
      <c r="BA27" s="90">
        <v>323.08893258779193</v>
      </c>
      <c r="BB27" s="90">
        <v>321.66843850724507</v>
      </c>
      <c r="BC27" s="90">
        <v>314.89503260884896</v>
      </c>
      <c r="BD27" s="90">
        <v>333.26296646770794</v>
      </c>
      <c r="BE27" s="90">
        <v>328.70308985803894</v>
      </c>
    </row>
    <row r="28" spans="2:57">
      <c r="B28" s="2">
        <v>22</v>
      </c>
      <c r="C28" s="159" t="s">
        <v>130</v>
      </c>
      <c r="D28" s="3"/>
      <c r="E28" s="12">
        <v>2512.4291449756488</v>
      </c>
      <c r="F28" s="12">
        <v>2443.4272380077032</v>
      </c>
      <c r="G28" s="12">
        <v>2372.999608334364</v>
      </c>
      <c r="H28" s="12">
        <v>2238.9195096100011</v>
      </c>
      <c r="I28" s="88">
        <v>2232.2603506700011</v>
      </c>
      <c r="J28" s="88">
        <f t="shared" si="0"/>
        <v>2311.1789843699999</v>
      </c>
      <c r="K28" s="88">
        <f t="shared" si="1"/>
        <v>2371.38383656</v>
      </c>
      <c r="L28" s="12">
        <f t="shared" si="2"/>
        <v>502.53195668246997</v>
      </c>
      <c r="M28" s="12">
        <f t="shared" si="3"/>
        <v>558.89689219107208</v>
      </c>
      <c r="N28" s="12">
        <f t="shared" si="4"/>
        <v>546.05153235876207</v>
      </c>
      <c r="O28" s="12">
        <f t="shared" si="5"/>
        <v>703.69860313769595</v>
      </c>
      <c r="P28" s="88">
        <f t="shared" si="6"/>
        <v>535.46596622662889</v>
      </c>
      <c r="Q28" s="88">
        <f t="shared" si="13"/>
        <v>552.6020190362691</v>
      </c>
      <c r="R28" s="88">
        <f t="shared" si="8"/>
        <v>569.30222386408991</v>
      </c>
      <c r="S28" s="88">
        <f t="shared" si="9"/>
        <v>714.01362743301195</v>
      </c>
      <c r="T28" s="88">
        <f t="shared" si="10"/>
        <v>560.47709339991093</v>
      </c>
      <c r="U28" s="88">
        <f t="shared" si="14"/>
        <v>587.8341945116731</v>
      </c>
      <c r="V28" s="88">
        <f t="shared" si="12"/>
        <v>583.1084403361142</v>
      </c>
      <c r="W28" s="12">
        <v>154.51021232522498</v>
      </c>
      <c r="X28" s="12">
        <v>147.40316951536039</v>
      </c>
      <c r="Y28" s="12">
        <v>200.61857484188457</v>
      </c>
      <c r="Z28" s="12">
        <v>179.687441949499</v>
      </c>
      <c r="AA28" s="12">
        <v>165.63935458716506</v>
      </c>
      <c r="AB28" s="12">
        <v>213.57009565440796</v>
      </c>
      <c r="AC28" s="12">
        <v>199.95978777723113</v>
      </c>
      <c r="AD28" s="12">
        <v>172.40118943324089</v>
      </c>
      <c r="AE28" s="12">
        <v>173.69055514829003</v>
      </c>
      <c r="AF28" s="12">
        <v>181.65410447091099</v>
      </c>
      <c r="AG28" s="12">
        <v>190.15653428441695</v>
      </c>
      <c r="AH28" s="12">
        <v>331.88796438236801</v>
      </c>
      <c r="AI28" s="90">
        <v>157.58334026595395</v>
      </c>
      <c r="AJ28" s="90">
        <v>178.21681970257896</v>
      </c>
      <c r="AK28" s="90">
        <v>199.66580625809598</v>
      </c>
      <c r="AL28" s="90">
        <v>167.58284405001598</v>
      </c>
      <c r="AM28" s="90">
        <v>197.85709500694401</v>
      </c>
      <c r="AN28" s="90">
        <v>187.16207997930908</v>
      </c>
      <c r="AO28" s="90">
        <v>183.259766918472</v>
      </c>
      <c r="AP28" s="90">
        <v>204.99708897530198</v>
      </c>
      <c r="AQ28" s="90">
        <v>181.04536797031602</v>
      </c>
      <c r="AR28" s="90">
        <v>179.70731538687801</v>
      </c>
      <c r="AS28" s="90">
        <v>210.19918042159793</v>
      </c>
      <c r="AT28" s="90">
        <v>324.10713162453601</v>
      </c>
      <c r="AU28" s="90">
        <v>177.37890982641298</v>
      </c>
      <c r="AV28" s="90">
        <v>171.98692684522896</v>
      </c>
      <c r="AW28" s="90">
        <v>211.11125672826904</v>
      </c>
      <c r="AX28" s="90">
        <v>169.24510732340698</v>
      </c>
      <c r="AY28" s="90">
        <v>196.19684694507808</v>
      </c>
      <c r="AZ28" s="90">
        <v>222.39224024318801</v>
      </c>
      <c r="BA28" s="90">
        <v>202.41143437220819</v>
      </c>
      <c r="BB28" s="90">
        <v>204.87254503275489</v>
      </c>
      <c r="BC28" s="90">
        <v>175.82446093115109</v>
      </c>
      <c r="BD28" s="90">
        <v>208.16075623429191</v>
      </c>
      <c r="BE28" s="90">
        <v>349.23139721996091</v>
      </c>
    </row>
    <row r="29" spans="2:57">
      <c r="B29" s="2">
        <v>23</v>
      </c>
      <c r="C29" s="159" t="s">
        <v>131</v>
      </c>
      <c r="D29" s="3"/>
      <c r="E29" s="12">
        <v>488.15915445999991</v>
      </c>
      <c r="F29" s="12">
        <v>526.68779166000002</v>
      </c>
      <c r="G29" s="12">
        <v>647.94618273000015</v>
      </c>
      <c r="H29" s="12">
        <v>840.08649745000002</v>
      </c>
      <c r="I29" s="88">
        <v>1097.3672989500001</v>
      </c>
      <c r="J29" s="88">
        <f t="shared" si="0"/>
        <v>1042.6109271400001</v>
      </c>
      <c r="K29" s="88">
        <f t="shared" si="1"/>
        <v>1074.1747167199999</v>
      </c>
      <c r="L29" s="12">
        <f t="shared" si="2"/>
        <v>497.24801797999999</v>
      </c>
      <c r="M29" s="12">
        <f t="shared" si="3"/>
        <v>178.37291718999998</v>
      </c>
      <c r="N29" s="12">
        <f t="shared" si="4"/>
        <v>148.04519850000003</v>
      </c>
      <c r="O29" s="12">
        <f t="shared" si="5"/>
        <v>218.94479347000004</v>
      </c>
      <c r="P29" s="88">
        <f t="shared" si="6"/>
        <v>489.50216625999997</v>
      </c>
      <c r="Q29" s="88">
        <f t="shared" si="13"/>
        <v>181.45425090999996</v>
      </c>
      <c r="R29" s="88">
        <f t="shared" si="8"/>
        <v>206.10326607000002</v>
      </c>
      <c r="S29" s="88">
        <f t="shared" si="9"/>
        <v>197.11503347999997</v>
      </c>
      <c r="T29" s="88">
        <f t="shared" si="10"/>
        <v>518.43523159999995</v>
      </c>
      <c r="U29" s="88">
        <f t="shared" si="14"/>
        <v>144.17791129</v>
      </c>
      <c r="V29" s="88">
        <f t="shared" si="12"/>
        <v>206.51337512000003</v>
      </c>
      <c r="W29" s="12">
        <v>142.76590374999998</v>
      </c>
      <c r="X29" s="12">
        <v>159.2646355</v>
      </c>
      <c r="Y29" s="12">
        <v>195.21747873000001</v>
      </c>
      <c r="Z29" s="12">
        <v>97.837039069999989</v>
      </c>
      <c r="AA29" s="12">
        <v>73.404855689999991</v>
      </c>
      <c r="AB29" s="12">
        <v>7.1310224300000016</v>
      </c>
      <c r="AC29" s="12">
        <v>22.45506863</v>
      </c>
      <c r="AD29" s="12">
        <v>52.740313080000014</v>
      </c>
      <c r="AE29" s="12">
        <v>72.849816789999991</v>
      </c>
      <c r="AF29" s="12">
        <v>141.45185314</v>
      </c>
      <c r="AG29" s="12">
        <v>72.493213610000012</v>
      </c>
      <c r="AH29" s="12">
        <v>4.9997267200000008</v>
      </c>
      <c r="AI29" s="90">
        <v>143.61669189999998</v>
      </c>
      <c r="AJ29" s="90">
        <v>145.00109416000001</v>
      </c>
      <c r="AK29" s="90">
        <v>200.88438020000001</v>
      </c>
      <c r="AL29" s="90">
        <v>98.240854359999986</v>
      </c>
      <c r="AM29" s="90">
        <v>77.493967149999989</v>
      </c>
      <c r="AN29" s="90">
        <v>5.7194293999999983</v>
      </c>
      <c r="AO29" s="90">
        <v>44.978566940000007</v>
      </c>
      <c r="AP29" s="90">
        <v>69.733717380000002</v>
      </c>
      <c r="AQ29" s="90">
        <v>91.390981749999995</v>
      </c>
      <c r="AR29" s="90">
        <v>122.93527168999999</v>
      </c>
      <c r="AS29" s="90">
        <v>69.673117109999978</v>
      </c>
      <c r="AT29" s="90">
        <v>4.5066446799999991</v>
      </c>
      <c r="AU29" s="90">
        <v>149.43539410999998</v>
      </c>
      <c r="AV29" s="90">
        <v>95.993441660000002</v>
      </c>
      <c r="AW29" s="90">
        <v>273.00639582999997</v>
      </c>
      <c r="AX29" s="90">
        <v>71.449114120000004</v>
      </c>
      <c r="AY29" s="90">
        <v>66.922087520000005</v>
      </c>
      <c r="AZ29" s="90">
        <v>5.8067096499999984</v>
      </c>
      <c r="BA29" s="90">
        <v>44.866822910000003</v>
      </c>
      <c r="BB29" s="90">
        <v>66.37360009999999</v>
      </c>
      <c r="BC29" s="90">
        <v>95.27295211000002</v>
      </c>
      <c r="BD29" s="90">
        <v>33.54237328</v>
      </c>
      <c r="BE29" s="90">
        <v>77.720758979999985</v>
      </c>
    </row>
    <row r="30" spans="2:57">
      <c r="B30" s="2">
        <v>24</v>
      </c>
      <c r="C30" s="159" t="s">
        <v>132</v>
      </c>
      <c r="D30" s="3"/>
      <c r="E30" s="12">
        <v>47.350902869999999</v>
      </c>
      <c r="F30" s="12">
        <v>73.921800400000009</v>
      </c>
      <c r="G30" s="12">
        <v>64.884309610000003</v>
      </c>
      <c r="H30" s="12">
        <v>142.61433177999999</v>
      </c>
      <c r="I30" s="88">
        <v>102.06200918000002</v>
      </c>
      <c r="J30" s="88">
        <f t="shared" si="0"/>
        <v>204.39150050000001</v>
      </c>
      <c r="K30" s="88">
        <f t="shared" si="1"/>
        <v>176.12890766000001</v>
      </c>
      <c r="L30" s="12">
        <f t="shared" si="2"/>
        <v>46.202163740000003</v>
      </c>
      <c r="M30" s="12">
        <f t="shared" si="3"/>
        <v>37.62710439</v>
      </c>
      <c r="N30" s="12">
        <f t="shared" si="4"/>
        <v>39.45294414</v>
      </c>
      <c r="O30" s="12">
        <f t="shared" si="5"/>
        <v>81.109288230000004</v>
      </c>
      <c r="P30" s="88">
        <f t="shared" si="6"/>
        <v>27.502523329999995</v>
      </c>
      <c r="Q30" s="88">
        <f t="shared" si="13"/>
        <v>69.626718420000003</v>
      </c>
      <c r="R30" s="88">
        <f t="shared" si="8"/>
        <v>29.230447339999998</v>
      </c>
      <c r="S30" s="88">
        <f t="shared" si="9"/>
        <v>49.76921857</v>
      </c>
      <c r="T30" s="88">
        <f t="shared" si="10"/>
        <v>27.121820919999998</v>
      </c>
      <c r="U30" s="88">
        <f t="shared" si="14"/>
        <v>30.199772459999995</v>
      </c>
      <c r="V30" s="88">
        <f t="shared" si="12"/>
        <v>33.033822749999999</v>
      </c>
      <c r="W30" s="12">
        <v>24.683461430000001</v>
      </c>
      <c r="X30" s="12">
        <v>9.4028217999999981</v>
      </c>
      <c r="Y30" s="12">
        <v>12.11588051</v>
      </c>
      <c r="Z30" s="12">
        <v>9.03188016</v>
      </c>
      <c r="AA30" s="12">
        <v>17.160782219999998</v>
      </c>
      <c r="AB30" s="12">
        <v>11.434442010000001</v>
      </c>
      <c r="AC30" s="12">
        <v>11.588099950000002</v>
      </c>
      <c r="AD30" s="12">
        <v>12.85083335</v>
      </c>
      <c r="AE30" s="12">
        <v>15.014010839999997</v>
      </c>
      <c r="AF30" s="12">
        <v>14.807780340000004</v>
      </c>
      <c r="AG30" s="12">
        <v>14.935264059999998</v>
      </c>
      <c r="AH30" s="12">
        <v>51.366243830000009</v>
      </c>
      <c r="AI30" s="90">
        <v>10.503860190000001</v>
      </c>
      <c r="AJ30" s="90">
        <v>9.7427303299999988</v>
      </c>
      <c r="AK30" s="90">
        <v>7.2559328099999982</v>
      </c>
      <c r="AL30" s="90">
        <v>9.6420592600000017</v>
      </c>
      <c r="AM30" s="90">
        <v>11.51834979</v>
      </c>
      <c r="AN30" s="90">
        <v>48.466309370000005</v>
      </c>
      <c r="AO30" s="90">
        <v>10.44430343</v>
      </c>
      <c r="AP30" s="90">
        <v>9.5789828999999997</v>
      </c>
      <c r="AQ30" s="90">
        <v>9.2071610099999983</v>
      </c>
      <c r="AR30" s="90">
        <v>13.172324199999998</v>
      </c>
      <c r="AS30" s="90">
        <v>15.72095522</v>
      </c>
      <c r="AT30" s="90">
        <v>20.875939150000001</v>
      </c>
      <c r="AU30" s="90">
        <v>5.2679431899999996</v>
      </c>
      <c r="AV30" s="90">
        <v>10.500380449999998</v>
      </c>
      <c r="AW30" s="90">
        <v>11.353497280000001</v>
      </c>
      <c r="AX30" s="90">
        <v>9.7724853399999994</v>
      </c>
      <c r="AY30" s="90">
        <v>8.0543530499999996</v>
      </c>
      <c r="AZ30" s="90">
        <v>12.372934069999996</v>
      </c>
      <c r="BA30" s="90">
        <v>11.214877100000001</v>
      </c>
      <c r="BB30" s="90">
        <v>9.8376270699999999</v>
      </c>
      <c r="BC30" s="90">
        <v>11.98131858</v>
      </c>
      <c r="BD30" s="90">
        <v>11.097310239999999</v>
      </c>
      <c r="BE30" s="90">
        <v>16.937847959999999</v>
      </c>
    </row>
    <row r="31" spans="2:57">
      <c r="B31" s="2">
        <v>25</v>
      </c>
      <c r="C31" s="157" t="s">
        <v>92</v>
      </c>
      <c r="D31" s="3"/>
      <c r="E31" s="12">
        <v>7628.5321487329993</v>
      </c>
      <c r="F31" s="12">
        <v>7818.9071882199978</v>
      </c>
      <c r="G31" s="12">
        <v>7686.9892279799988</v>
      </c>
      <c r="H31" s="12">
        <v>7671.2582973300005</v>
      </c>
      <c r="I31" s="88">
        <v>7591.8602606100003</v>
      </c>
      <c r="J31" s="88">
        <f t="shared" si="0"/>
        <v>7540.0807386269998</v>
      </c>
      <c r="K31" s="88">
        <f t="shared" si="1"/>
        <v>7699.9719315799994</v>
      </c>
      <c r="L31" s="12">
        <f t="shared" si="2"/>
        <v>1936.5112037099998</v>
      </c>
      <c r="M31" s="12">
        <f t="shared" si="3"/>
        <v>1863.9084642800003</v>
      </c>
      <c r="N31" s="12">
        <f t="shared" si="4"/>
        <v>1899.3826234399994</v>
      </c>
      <c r="O31" s="12">
        <f t="shared" si="5"/>
        <v>1840.2784471969999</v>
      </c>
      <c r="P31" s="88">
        <f t="shared" si="6"/>
        <v>1973.9749738209998</v>
      </c>
      <c r="Q31" s="88">
        <f t="shared" si="13"/>
        <v>1896.0109648490004</v>
      </c>
      <c r="R31" s="88">
        <f t="shared" si="8"/>
        <v>1918.4571450599999</v>
      </c>
      <c r="S31" s="88">
        <f t="shared" si="9"/>
        <v>1911.5288478499999</v>
      </c>
      <c r="T31" s="88">
        <f t="shared" si="10"/>
        <v>2039.2167191899998</v>
      </c>
      <c r="U31" s="88">
        <f t="shared" si="14"/>
        <v>1882.0208794099999</v>
      </c>
      <c r="V31" s="88">
        <f t="shared" si="12"/>
        <v>2001.8306485700002</v>
      </c>
      <c r="W31" s="12">
        <v>676.13066260000005</v>
      </c>
      <c r="X31" s="12">
        <v>619.92827624999984</v>
      </c>
      <c r="Y31" s="12">
        <v>640.45226486000001</v>
      </c>
      <c r="Z31" s="12">
        <v>613.9937537200002</v>
      </c>
      <c r="AA31" s="12">
        <v>617.00893893</v>
      </c>
      <c r="AB31" s="12">
        <v>632.90577163</v>
      </c>
      <c r="AC31" s="12">
        <v>728.28282297999988</v>
      </c>
      <c r="AD31" s="12">
        <v>584.45293976999994</v>
      </c>
      <c r="AE31" s="12">
        <v>586.6468606899997</v>
      </c>
      <c r="AF31" s="12">
        <v>581.78998076999994</v>
      </c>
      <c r="AG31" s="12">
        <v>601.18883123999967</v>
      </c>
      <c r="AH31" s="12">
        <v>657.29963518700026</v>
      </c>
      <c r="AI31" s="90">
        <v>615.88483031999988</v>
      </c>
      <c r="AJ31" s="90">
        <v>654.69854817000009</v>
      </c>
      <c r="AK31" s="90">
        <v>703.39159533099985</v>
      </c>
      <c r="AL31" s="90">
        <v>621.57954861900021</v>
      </c>
      <c r="AM31" s="90">
        <v>642.23856838999995</v>
      </c>
      <c r="AN31" s="90">
        <v>632.19284784000024</v>
      </c>
      <c r="AO31" s="90">
        <v>717.31896216999985</v>
      </c>
      <c r="AP31" s="90">
        <v>601.99548054000036</v>
      </c>
      <c r="AQ31" s="90">
        <v>599.14270234999981</v>
      </c>
      <c r="AR31" s="90">
        <v>603.00302527999997</v>
      </c>
      <c r="AS31" s="90">
        <v>632.27913660000013</v>
      </c>
      <c r="AT31" s="90">
        <v>676.24668596999982</v>
      </c>
      <c r="AU31" s="90">
        <v>724.49746622999999</v>
      </c>
      <c r="AV31" s="90">
        <v>635.74574116999997</v>
      </c>
      <c r="AW31" s="90">
        <v>678.97351179000009</v>
      </c>
      <c r="AX31" s="90">
        <v>599.84018762000005</v>
      </c>
      <c r="AY31" s="90">
        <v>642.10489782000002</v>
      </c>
      <c r="AZ31" s="90">
        <v>640.07579396999984</v>
      </c>
      <c r="BA31" s="90">
        <v>772.17628688000002</v>
      </c>
      <c r="BB31" s="90">
        <v>616.03262230000018</v>
      </c>
      <c r="BC31" s="90">
        <v>613.6217393899999</v>
      </c>
      <c r="BD31" s="90">
        <v>623.49384092999992</v>
      </c>
      <c r="BE31" s="90">
        <v>660.97207747999983</v>
      </c>
    </row>
    <row r="32" spans="2:57">
      <c r="B32" s="2">
        <v>26</v>
      </c>
      <c r="C32" s="159" t="s">
        <v>133</v>
      </c>
      <c r="D32" s="3"/>
      <c r="E32" s="12">
        <v>581.89512784999988</v>
      </c>
      <c r="F32" s="12">
        <v>496.27277838999998</v>
      </c>
      <c r="G32" s="12">
        <v>502.74561832999996</v>
      </c>
      <c r="H32" s="12">
        <v>519.51088871000002</v>
      </c>
      <c r="I32" s="88">
        <v>467.38016696</v>
      </c>
      <c r="J32" s="88">
        <f t="shared" si="0"/>
        <v>399.01668598999993</v>
      </c>
      <c r="K32" s="88">
        <f t="shared" si="1"/>
        <v>396.96496803000002</v>
      </c>
      <c r="L32" s="12">
        <f t="shared" si="2"/>
        <v>201.24426568999996</v>
      </c>
      <c r="M32" s="12">
        <f t="shared" si="3"/>
        <v>79.09964475999999</v>
      </c>
      <c r="N32" s="12">
        <f t="shared" si="4"/>
        <v>47.681482029999991</v>
      </c>
      <c r="O32" s="12">
        <f t="shared" si="5"/>
        <v>70.991293510000006</v>
      </c>
      <c r="P32" s="88">
        <f t="shared" si="6"/>
        <v>186.42306115000002</v>
      </c>
      <c r="Q32" s="88">
        <f t="shared" si="13"/>
        <v>78.441991559999991</v>
      </c>
      <c r="R32" s="88">
        <f t="shared" si="8"/>
        <v>42.947487340000002</v>
      </c>
      <c r="S32" s="88">
        <f t="shared" si="9"/>
        <v>89.152427979999999</v>
      </c>
      <c r="T32" s="88">
        <f t="shared" si="10"/>
        <v>170.40210955000001</v>
      </c>
      <c r="U32" s="88">
        <f t="shared" si="14"/>
        <v>67.094228299999997</v>
      </c>
      <c r="V32" s="88">
        <f t="shared" si="12"/>
        <v>79.737924140000004</v>
      </c>
      <c r="W32" s="12">
        <v>78.336754029999994</v>
      </c>
      <c r="X32" s="12">
        <v>103.00448100999998</v>
      </c>
      <c r="Y32" s="12">
        <v>19.903030649999998</v>
      </c>
      <c r="Z32" s="12">
        <v>10.912712300000001</v>
      </c>
      <c r="AA32" s="12">
        <v>29.464995069999997</v>
      </c>
      <c r="AB32" s="12">
        <v>38.721937389999987</v>
      </c>
      <c r="AC32" s="12">
        <v>17.780339549999997</v>
      </c>
      <c r="AD32" s="12">
        <v>14.413889769999997</v>
      </c>
      <c r="AE32" s="12">
        <v>15.487252710000002</v>
      </c>
      <c r="AF32" s="12">
        <v>13.977970279999987</v>
      </c>
      <c r="AG32" s="12">
        <v>15.578660700000015</v>
      </c>
      <c r="AH32" s="12">
        <v>41.434662530000004</v>
      </c>
      <c r="AI32" s="90">
        <v>30.551146370000005</v>
      </c>
      <c r="AJ32" s="90">
        <v>54.181363279999992</v>
      </c>
      <c r="AK32" s="90">
        <v>101.69055150000001</v>
      </c>
      <c r="AL32" s="90">
        <v>12.37554609</v>
      </c>
      <c r="AM32" s="90">
        <v>46.226211759999998</v>
      </c>
      <c r="AN32" s="90">
        <v>19.840233709999996</v>
      </c>
      <c r="AO32" s="90">
        <v>10.280852799999996</v>
      </c>
      <c r="AP32" s="90">
        <v>11.162009300000005</v>
      </c>
      <c r="AQ32" s="90">
        <v>21.504625240000003</v>
      </c>
      <c r="AR32" s="90">
        <v>18.470117940000002</v>
      </c>
      <c r="AS32" s="90">
        <v>27.845419739999993</v>
      </c>
      <c r="AT32" s="90">
        <v>42.8368903</v>
      </c>
      <c r="AU32" s="90">
        <v>91.069007870000007</v>
      </c>
      <c r="AV32" s="90">
        <v>62.32535386</v>
      </c>
      <c r="AW32" s="90">
        <v>17.007747819999999</v>
      </c>
      <c r="AX32" s="90">
        <v>20.464447149999998</v>
      </c>
      <c r="AY32" s="90">
        <v>24.387199559999996</v>
      </c>
      <c r="AZ32" s="90">
        <v>22.242581590000004</v>
      </c>
      <c r="BA32" s="90">
        <v>43.27258458</v>
      </c>
      <c r="BB32" s="90">
        <v>16.275140929999999</v>
      </c>
      <c r="BC32" s="90">
        <v>20.190198630000001</v>
      </c>
      <c r="BD32" s="90">
        <v>20.647837919999994</v>
      </c>
      <c r="BE32" s="90">
        <v>45.068966619999991</v>
      </c>
    </row>
    <row r="33" spans="1:57">
      <c r="B33" s="2">
        <v>27</v>
      </c>
      <c r="C33" s="159" t="s">
        <v>134</v>
      </c>
      <c r="D33" s="3"/>
      <c r="E33" s="12">
        <v>6277.740643223</v>
      </c>
      <c r="F33" s="12">
        <v>6533.4887961100003</v>
      </c>
      <c r="G33" s="12">
        <v>6384.2119317499983</v>
      </c>
      <c r="H33" s="12">
        <v>6343.13215347</v>
      </c>
      <c r="I33" s="88">
        <v>6335.0038352499996</v>
      </c>
      <c r="J33" s="88">
        <f t="shared" si="0"/>
        <v>6370.81242191</v>
      </c>
      <c r="K33" s="88">
        <f t="shared" si="1"/>
        <v>6495.5349766400004</v>
      </c>
      <c r="L33" s="12">
        <f t="shared" si="2"/>
        <v>1564.2021573099998</v>
      </c>
      <c r="M33" s="12">
        <f t="shared" si="3"/>
        <v>1592.71508395</v>
      </c>
      <c r="N33" s="12">
        <f t="shared" si="4"/>
        <v>1657.6630630999998</v>
      </c>
      <c r="O33" s="12">
        <f t="shared" si="5"/>
        <v>1556.2321175500001</v>
      </c>
      <c r="P33" s="88">
        <f t="shared" si="6"/>
        <v>1604.6613725299999</v>
      </c>
      <c r="Q33" s="88">
        <f t="shared" si="13"/>
        <v>1619.1433580600001</v>
      </c>
      <c r="R33" s="88">
        <f t="shared" si="8"/>
        <v>1678.9176467400002</v>
      </c>
      <c r="S33" s="88">
        <f t="shared" si="9"/>
        <v>1592.8125993100002</v>
      </c>
      <c r="T33" s="88">
        <f t="shared" si="10"/>
        <v>1644.1123839700003</v>
      </c>
      <c r="U33" s="88">
        <f t="shared" si="14"/>
        <v>1652.2021412300001</v>
      </c>
      <c r="V33" s="88">
        <f t="shared" si="12"/>
        <v>1718.8508581100002</v>
      </c>
      <c r="W33" s="12">
        <v>515.80247374999999</v>
      </c>
      <c r="X33" s="12">
        <v>516.68925830000001</v>
      </c>
      <c r="Y33" s="12">
        <v>531.71042525999997</v>
      </c>
      <c r="Z33" s="12">
        <v>542.40904948000014</v>
      </c>
      <c r="AA33" s="12">
        <v>520.72570809000001</v>
      </c>
      <c r="AB33" s="12">
        <v>529.58032637999997</v>
      </c>
      <c r="AC33" s="12">
        <v>636.73993648999988</v>
      </c>
      <c r="AD33" s="12">
        <v>510.78490954000006</v>
      </c>
      <c r="AE33" s="12">
        <v>510.13821706999988</v>
      </c>
      <c r="AF33" s="12">
        <v>507.50901389000001</v>
      </c>
      <c r="AG33" s="12">
        <v>517.75967767999964</v>
      </c>
      <c r="AH33" s="12">
        <v>530.96342598000035</v>
      </c>
      <c r="AI33" s="90">
        <v>529.03044704999991</v>
      </c>
      <c r="AJ33" s="90">
        <v>533.99783396999999</v>
      </c>
      <c r="AK33" s="90">
        <v>541.63309150999987</v>
      </c>
      <c r="AL33" s="90">
        <v>542.11099485000011</v>
      </c>
      <c r="AM33" s="90">
        <v>534.97689852999986</v>
      </c>
      <c r="AN33" s="90">
        <v>542.05546468000023</v>
      </c>
      <c r="AO33" s="90">
        <v>635.01345063999986</v>
      </c>
      <c r="AP33" s="90">
        <v>528.00602502000038</v>
      </c>
      <c r="AQ33" s="90">
        <v>515.89817107999988</v>
      </c>
      <c r="AR33" s="90">
        <v>523.67425131000005</v>
      </c>
      <c r="AS33" s="90">
        <v>528.24792475000015</v>
      </c>
      <c r="AT33" s="90">
        <v>540.89042324999991</v>
      </c>
      <c r="AU33" s="90">
        <v>541.45932025000002</v>
      </c>
      <c r="AV33" s="90">
        <v>542.52052020000008</v>
      </c>
      <c r="AW33" s="90">
        <v>560.13254352000001</v>
      </c>
      <c r="AX33" s="90">
        <v>546.8320348200001</v>
      </c>
      <c r="AY33" s="90">
        <v>552.80846593000024</v>
      </c>
      <c r="AZ33" s="90">
        <v>552.56164047999982</v>
      </c>
      <c r="BA33" s="90">
        <v>659.76000759999999</v>
      </c>
      <c r="BB33" s="90">
        <v>528.92157035000025</v>
      </c>
      <c r="BC33" s="90">
        <v>530.16928015999997</v>
      </c>
      <c r="BD33" s="90">
        <v>538.01392271999987</v>
      </c>
      <c r="BE33" s="90">
        <v>540.16533218999996</v>
      </c>
    </row>
    <row r="34" spans="1:57" ht="24">
      <c r="B34" s="2">
        <v>28</v>
      </c>
      <c r="C34" s="161" t="s">
        <v>135</v>
      </c>
      <c r="D34" s="3"/>
      <c r="E34" s="12">
        <v>728.78193231999978</v>
      </c>
      <c r="F34" s="12">
        <v>737.16922571999999</v>
      </c>
      <c r="G34" s="12">
        <v>741.03535549000014</v>
      </c>
      <c r="H34" s="12">
        <v>734.22372762000009</v>
      </c>
      <c r="I34" s="88">
        <v>714.2744363700001</v>
      </c>
      <c r="J34" s="88">
        <f t="shared" si="0"/>
        <v>713.76332361699997</v>
      </c>
      <c r="K34" s="88">
        <f t="shared" si="1"/>
        <v>727.80371416999992</v>
      </c>
      <c r="L34" s="12">
        <f t="shared" si="2"/>
        <v>156.54953564999994</v>
      </c>
      <c r="M34" s="12">
        <f t="shared" si="3"/>
        <v>180.53042164999999</v>
      </c>
      <c r="N34" s="12">
        <f t="shared" si="4"/>
        <v>185.97133924999997</v>
      </c>
      <c r="O34" s="12">
        <f t="shared" si="5"/>
        <v>190.71202706699995</v>
      </c>
      <c r="P34" s="88">
        <f t="shared" si="6"/>
        <v>167.499189941</v>
      </c>
      <c r="Q34" s="88">
        <f t="shared" si="13"/>
        <v>179.27279944899999</v>
      </c>
      <c r="R34" s="88">
        <f t="shared" si="8"/>
        <v>186.79973107000004</v>
      </c>
      <c r="S34" s="88">
        <f t="shared" si="9"/>
        <v>194.2319937099999</v>
      </c>
      <c r="T34" s="88">
        <f t="shared" si="10"/>
        <v>210.25484090999998</v>
      </c>
      <c r="U34" s="88">
        <f t="shared" si="14"/>
        <v>146.73417027999992</v>
      </c>
      <c r="V34" s="88">
        <f t="shared" si="12"/>
        <v>184.57984977999996</v>
      </c>
      <c r="W34" s="12">
        <v>75.687430619999972</v>
      </c>
      <c r="X34" s="12">
        <v>-3.8048909600000398</v>
      </c>
      <c r="Y34" s="12">
        <v>84.666995990000018</v>
      </c>
      <c r="Z34" s="12">
        <v>56.041618500000013</v>
      </c>
      <c r="AA34" s="12">
        <v>62.050530900000027</v>
      </c>
      <c r="AB34" s="12">
        <v>62.438272249999947</v>
      </c>
      <c r="AC34" s="12">
        <v>71.382559579999992</v>
      </c>
      <c r="AD34" s="12">
        <v>58.405858299999991</v>
      </c>
      <c r="AE34" s="12">
        <v>56.182921369999967</v>
      </c>
      <c r="AF34" s="12">
        <v>57.84578531999999</v>
      </c>
      <c r="AG34" s="12">
        <v>54.094204229999974</v>
      </c>
      <c r="AH34" s="12">
        <v>78.772037517000001</v>
      </c>
      <c r="AI34" s="90">
        <v>47.418107870000007</v>
      </c>
      <c r="AJ34" s="90">
        <v>63.703828429999994</v>
      </c>
      <c r="AK34" s="90">
        <v>56.377253641000003</v>
      </c>
      <c r="AL34" s="90">
        <v>54.987595109000011</v>
      </c>
      <c r="AM34" s="90">
        <v>56.914290609999981</v>
      </c>
      <c r="AN34" s="90">
        <v>67.370913730000012</v>
      </c>
      <c r="AO34" s="90">
        <v>66.437620780000032</v>
      </c>
      <c r="AP34" s="90">
        <v>61.981901760000007</v>
      </c>
      <c r="AQ34" s="90">
        <v>58.380208530000004</v>
      </c>
      <c r="AR34" s="90">
        <v>55.838576039999985</v>
      </c>
      <c r="AS34" s="90">
        <v>62.479905019999954</v>
      </c>
      <c r="AT34" s="90">
        <v>75.913512649999959</v>
      </c>
      <c r="AU34" s="90">
        <v>86.498620109999976</v>
      </c>
      <c r="AV34" s="90">
        <v>27.921224070000008</v>
      </c>
      <c r="AW34" s="90">
        <v>95.83499673</v>
      </c>
      <c r="AX34" s="90">
        <v>23.772103579999968</v>
      </c>
      <c r="AY34" s="90">
        <v>62.79435502999997</v>
      </c>
      <c r="AZ34" s="90">
        <v>60.167711669999974</v>
      </c>
      <c r="BA34" s="90">
        <v>62.237359339999976</v>
      </c>
      <c r="BB34" s="90">
        <v>63.308708519999996</v>
      </c>
      <c r="BC34" s="90">
        <v>59.033781919999981</v>
      </c>
      <c r="BD34" s="90">
        <v>63.925429080000093</v>
      </c>
      <c r="BE34" s="90">
        <v>61.626623749999965</v>
      </c>
    </row>
    <row r="35" spans="1:57" ht="12.75" customHeight="1">
      <c r="B35" s="2">
        <v>29</v>
      </c>
      <c r="C35" s="159" t="s">
        <v>136</v>
      </c>
      <c r="D35" s="3"/>
      <c r="E35" s="12">
        <v>40.114445339999996</v>
      </c>
      <c r="F35" s="12">
        <v>51.976388</v>
      </c>
      <c r="G35" s="12">
        <v>58.996322409999998</v>
      </c>
      <c r="H35" s="12">
        <v>74.391527529999991</v>
      </c>
      <c r="I35" s="88">
        <v>75.201822030000017</v>
      </c>
      <c r="J35" s="88">
        <f t="shared" si="0"/>
        <v>56.488307110000001</v>
      </c>
      <c r="K35" s="88">
        <f t="shared" si="1"/>
        <v>79.668272740000006</v>
      </c>
      <c r="L35" s="12">
        <f t="shared" si="2"/>
        <v>14.515245060000002</v>
      </c>
      <c r="M35" s="12">
        <f t="shared" si="3"/>
        <v>11.563313919999999</v>
      </c>
      <c r="N35" s="12">
        <f t="shared" si="4"/>
        <v>8.0667390599999997</v>
      </c>
      <c r="O35" s="12">
        <f t="shared" si="5"/>
        <v>22.343009070000001</v>
      </c>
      <c r="P35" s="88">
        <f t="shared" si="6"/>
        <v>15.391350200000002</v>
      </c>
      <c r="Q35" s="88">
        <f t="shared" si="13"/>
        <v>19.152815780000001</v>
      </c>
      <c r="R35" s="88">
        <f t="shared" si="8"/>
        <v>9.7922799100000013</v>
      </c>
      <c r="S35" s="88">
        <f t="shared" si="9"/>
        <v>35.331826849999999</v>
      </c>
      <c r="T35" s="88">
        <f t="shared" si="10"/>
        <v>14.447384759999998</v>
      </c>
      <c r="U35" s="88">
        <f t="shared" si="14"/>
        <v>15.990339599999999</v>
      </c>
      <c r="V35" s="88">
        <f t="shared" si="12"/>
        <v>18.66201654</v>
      </c>
      <c r="W35" s="12">
        <v>6.3040041999999996</v>
      </c>
      <c r="X35" s="12">
        <v>4.0394279000000006</v>
      </c>
      <c r="Y35" s="12">
        <v>4.1718129600000005</v>
      </c>
      <c r="Z35" s="12">
        <v>4.6303734399999996</v>
      </c>
      <c r="AA35" s="12">
        <v>4.7677048699999993</v>
      </c>
      <c r="AB35" s="12">
        <v>2.1652356099999994</v>
      </c>
      <c r="AC35" s="12">
        <v>2.3799873600000003</v>
      </c>
      <c r="AD35" s="12">
        <v>0.8482821599999999</v>
      </c>
      <c r="AE35" s="12">
        <v>4.8384695400000002</v>
      </c>
      <c r="AF35" s="12">
        <v>2.4572112800000001</v>
      </c>
      <c r="AG35" s="12">
        <v>13.75628863</v>
      </c>
      <c r="AH35" s="12">
        <v>6.1295091600000013</v>
      </c>
      <c r="AI35" s="90">
        <v>8.8851290300000016</v>
      </c>
      <c r="AJ35" s="90">
        <v>2.8155224899999998</v>
      </c>
      <c r="AK35" s="90">
        <v>3.6906986800000001</v>
      </c>
      <c r="AL35" s="90">
        <v>12.10541257</v>
      </c>
      <c r="AM35" s="90">
        <v>4.1211674900000004</v>
      </c>
      <c r="AN35" s="90">
        <v>2.9262357200000002</v>
      </c>
      <c r="AO35" s="90">
        <v>5.58703795</v>
      </c>
      <c r="AP35" s="90">
        <v>0.84554446000000061</v>
      </c>
      <c r="AQ35" s="90">
        <v>3.3596975000000007</v>
      </c>
      <c r="AR35" s="90">
        <v>5.0200799899999993</v>
      </c>
      <c r="AS35" s="90">
        <v>13.705887089999999</v>
      </c>
      <c r="AT35" s="90">
        <v>16.605859769999999</v>
      </c>
      <c r="AU35" s="90">
        <v>5.4705180000000002</v>
      </c>
      <c r="AV35" s="90">
        <v>2.9786430400000001</v>
      </c>
      <c r="AW35" s="90">
        <v>5.9982237199999995</v>
      </c>
      <c r="AX35" s="90">
        <v>8.7716020700000001</v>
      </c>
      <c r="AY35" s="90">
        <v>2.1148772999999994</v>
      </c>
      <c r="AZ35" s="90">
        <v>5.1038602299999996</v>
      </c>
      <c r="BA35" s="90">
        <v>6.9063353599999999</v>
      </c>
      <c r="BB35" s="90">
        <v>7.5272024999999996</v>
      </c>
      <c r="BC35" s="90">
        <v>4.2284786799999994</v>
      </c>
      <c r="BD35" s="90">
        <v>0.90665121000000093</v>
      </c>
      <c r="BE35" s="90">
        <v>14.111154920000001</v>
      </c>
    </row>
    <row r="36" spans="1:57">
      <c r="B36" s="2">
        <v>30</v>
      </c>
      <c r="C36" s="157" t="s">
        <v>137</v>
      </c>
      <c r="D36" s="3"/>
      <c r="E36" s="12">
        <v>1310.58397453</v>
      </c>
      <c r="F36" s="12">
        <v>1023.5117743100001</v>
      </c>
      <c r="G36" s="12">
        <v>914.97930546999976</v>
      </c>
      <c r="H36" s="12">
        <v>1031.7983272899999</v>
      </c>
      <c r="I36" s="88">
        <v>1444.42174486</v>
      </c>
      <c r="J36" s="88">
        <f t="shared" si="0"/>
        <v>1520.04307591</v>
      </c>
      <c r="K36" s="88">
        <f t="shared" si="1"/>
        <v>784.32966829999987</v>
      </c>
      <c r="L36" s="12">
        <f t="shared" si="2"/>
        <v>175.28569146999996</v>
      </c>
      <c r="M36" s="12">
        <f t="shared" si="3"/>
        <v>285.21728795999985</v>
      </c>
      <c r="N36" s="12">
        <f t="shared" si="4"/>
        <v>350.43782430000022</v>
      </c>
      <c r="O36" s="12">
        <f t="shared" si="5"/>
        <v>709.10227218</v>
      </c>
      <c r="P36" s="88">
        <f t="shared" si="6"/>
        <v>98.599155970000027</v>
      </c>
      <c r="Q36" s="88">
        <f t="shared" si="13"/>
        <v>115.46372871999998</v>
      </c>
      <c r="R36" s="88">
        <f t="shared" si="8"/>
        <v>213.64115018000004</v>
      </c>
      <c r="S36" s="88">
        <f t="shared" si="9"/>
        <v>356.62563342999982</v>
      </c>
      <c r="T36" s="88">
        <f t="shared" si="10"/>
        <v>108.93497874000001</v>
      </c>
      <c r="U36" s="88">
        <f t="shared" si="14"/>
        <v>145.42462183000004</v>
      </c>
      <c r="V36" s="88">
        <f t="shared" si="12"/>
        <v>208.06085739000008</v>
      </c>
      <c r="W36" s="12">
        <v>63.863993270000002</v>
      </c>
      <c r="X36" s="12">
        <v>43.52908301999998</v>
      </c>
      <c r="Y36" s="12">
        <v>67.892615179999979</v>
      </c>
      <c r="Z36" s="12">
        <v>93.12254489</v>
      </c>
      <c r="AA36" s="12">
        <v>83.295819859999995</v>
      </c>
      <c r="AB36" s="12">
        <v>108.79892320999987</v>
      </c>
      <c r="AC36" s="12">
        <v>116.04462048000005</v>
      </c>
      <c r="AD36" s="12">
        <v>111.55854989999999</v>
      </c>
      <c r="AE36" s="12">
        <v>122.83465392000014</v>
      </c>
      <c r="AF36" s="12">
        <v>166.88343178000008</v>
      </c>
      <c r="AG36" s="12">
        <v>153.17248679999983</v>
      </c>
      <c r="AH36" s="12">
        <v>389.04635360000009</v>
      </c>
      <c r="AI36" s="90">
        <v>25.783978240000007</v>
      </c>
      <c r="AJ36" s="90">
        <v>34.328617614000002</v>
      </c>
      <c r="AK36" s="90">
        <v>38.486560116000014</v>
      </c>
      <c r="AL36" s="90">
        <v>33.177615319999987</v>
      </c>
      <c r="AM36" s="90">
        <v>37.258932990000027</v>
      </c>
      <c r="AN36" s="90">
        <v>45.027180409999964</v>
      </c>
      <c r="AO36" s="90">
        <v>70.446685150000008</v>
      </c>
      <c r="AP36" s="90">
        <v>75.666673460000055</v>
      </c>
      <c r="AQ36" s="90">
        <v>67.527791569999977</v>
      </c>
      <c r="AR36" s="90">
        <v>68.483838269999993</v>
      </c>
      <c r="AS36" s="90">
        <v>86.232505089999904</v>
      </c>
      <c r="AT36" s="90">
        <v>201.90929006999994</v>
      </c>
      <c r="AU36" s="90">
        <v>35.678779540000001</v>
      </c>
      <c r="AV36" s="90">
        <v>37.120871760000014</v>
      </c>
      <c r="AW36" s="90">
        <v>36.135327439999983</v>
      </c>
      <c r="AX36" s="90">
        <v>39.444472269999999</v>
      </c>
      <c r="AY36" s="90">
        <v>52.531687150000018</v>
      </c>
      <c r="AZ36" s="90">
        <v>53.448462410000012</v>
      </c>
      <c r="BA36" s="90">
        <v>67.827500629999975</v>
      </c>
      <c r="BB36" s="90">
        <v>77.844575930000062</v>
      </c>
      <c r="BC36" s="90">
        <v>62.388780830000037</v>
      </c>
      <c r="BD36" s="90">
        <v>87.223640519999918</v>
      </c>
      <c r="BE36" s="90">
        <v>103.76879046000003</v>
      </c>
    </row>
    <row r="37" spans="1:57">
      <c r="B37" s="2">
        <v>31</v>
      </c>
      <c r="C37" s="157" t="s">
        <v>138</v>
      </c>
      <c r="E37" s="12">
        <v>396.44668876000003</v>
      </c>
      <c r="F37" s="12">
        <v>372.06814218000005</v>
      </c>
      <c r="G37" s="12">
        <v>319.91052671</v>
      </c>
      <c r="H37" s="12">
        <v>319.49578570999995</v>
      </c>
      <c r="I37" s="88">
        <v>269.95219589999999</v>
      </c>
      <c r="J37" s="88">
        <f t="shared" si="0"/>
        <v>295.03284117999999</v>
      </c>
      <c r="K37" s="88">
        <f t="shared" si="1"/>
        <v>177.82472924999999</v>
      </c>
      <c r="L37" s="12">
        <f t="shared" si="2"/>
        <v>37.93885791000001</v>
      </c>
      <c r="M37" s="12">
        <f t="shared" si="3"/>
        <v>58.719308769999984</v>
      </c>
      <c r="N37" s="12">
        <f t="shared" si="4"/>
        <v>60.846591700000033</v>
      </c>
      <c r="O37" s="12">
        <f t="shared" si="5"/>
        <v>137.52808279999996</v>
      </c>
      <c r="P37" s="88">
        <f t="shared" si="6"/>
        <v>32.883130049999991</v>
      </c>
      <c r="Q37" s="88">
        <f t="shared" si="13"/>
        <v>26.872516349999991</v>
      </c>
      <c r="R37" s="88">
        <f t="shared" si="8"/>
        <v>23.662217760000011</v>
      </c>
      <c r="S37" s="88">
        <f t="shared" si="9"/>
        <v>94.406865089999997</v>
      </c>
      <c r="T37" s="88">
        <f t="shared" si="10"/>
        <v>22.729086850000002</v>
      </c>
      <c r="U37" s="88">
        <f t="shared" si="14"/>
        <v>23.126080670000011</v>
      </c>
      <c r="V37" s="88">
        <f t="shared" si="12"/>
        <v>36.981546639999991</v>
      </c>
      <c r="W37" s="12">
        <v>10.278282630000007</v>
      </c>
      <c r="X37" s="12">
        <v>17.031380430000006</v>
      </c>
      <c r="Y37" s="12">
        <v>10.629194850000001</v>
      </c>
      <c r="Z37" s="12">
        <v>20.25519078</v>
      </c>
      <c r="AA37" s="12">
        <v>14.383250239999995</v>
      </c>
      <c r="AB37" s="12">
        <v>24.080867749999992</v>
      </c>
      <c r="AC37" s="12">
        <v>16.026285509999987</v>
      </c>
      <c r="AD37" s="12">
        <v>16.648685539999992</v>
      </c>
      <c r="AE37" s="12">
        <v>28.171620650000051</v>
      </c>
      <c r="AF37" s="12">
        <v>29.708226899999904</v>
      </c>
      <c r="AG37" s="12">
        <v>40.690604490000084</v>
      </c>
      <c r="AH37" s="12">
        <v>67.129251409999981</v>
      </c>
      <c r="AI37" s="90">
        <v>9.7696477099999974</v>
      </c>
      <c r="AJ37" s="90">
        <v>14.411492459999996</v>
      </c>
      <c r="AK37" s="90">
        <v>8.7019898800000028</v>
      </c>
      <c r="AL37" s="90">
        <v>9.4283218899999905</v>
      </c>
      <c r="AM37" s="90">
        <v>5.8695933000000027</v>
      </c>
      <c r="AN37" s="90">
        <v>11.574601159999997</v>
      </c>
      <c r="AO37" s="90">
        <v>7.4938029100000039</v>
      </c>
      <c r="AP37" s="90">
        <v>6.5741787200000044</v>
      </c>
      <c r="AQ37" s="90">
        <v>9.5942361300000023</v>
      </c>
      <c r="AR37" s="90">
        <v>30.249795779999992</v>
      </c>
      <c r="AS37" s="90">
        <v>20.940499210000002</v>
      </c>
      <c r="AT37" s="90">
        <v>43.216570099999998</v>
      </c>
      <c r="AU37" s="90">
        <v>9.9749752399999991</v>
      </c>
      <c r="AV37" s="90">
        <v>5.6339820900000017</v>
      </c>
      <c r="AW37" s="90">
        <v>7.1201295199999999</v>
      </c>
      <c r="AX37" s="90">
        <v>7.2324547299999988</v>
      </c>
      <c r="AY37" s="90">
        <v>10.783899790000007</v>
      </c>
      <c r="AZ37" s="90">
        <v>5.1097261500000037</v>
      </c>
      <c r="BA37" s="90">
        <v>8.8514979299999919</v>
      </c>
      <c r="BB37" s="90">
        <v>9.8686940099999898</v>
      </c>
      <c r="BC37" s="90">
        <v>18.261354700000009</v>
      </c>
      <c r="BD37" s="90">
        <v>30.618303570000002</v>
      </c>
      <c r="BE37" s="90">
        <v>19.076799899999994</v>
      </c>
    </row>
    <row r="38" spans="1:57">
      <c r="B38" s="2">
        <v>32</v>
      </c>
      <c r="C38" s="157" t="s">
        <v>139</v>
      </c>
      <c r="E38" s="12">
        <v>396.78479470999997</v>
      </c>
      <c r="F38" s="12">
        <v>405.13563823000004</v>
      </c>
      <c r="G38" s="12">
        <v>390.30118616000004</v>
      </c>
      <c r="H38" s="12">
        <v>425.46302745999998</v>
      </c>
      <c r="I38" s="88">
        <v>402.90724248999999</v>
      </c>
      <c r="J38" s="88">
        <f t="shared" si="0"/>
        <v>432.87387530000001</v>
      </c>
      <c r="K38" s="88">
        <f t="shared" si="1"/>
        <v>427.42309147999998</v>
      </c>
      <c r="L38" s="12">
        <f t="shared" si="2"/>
        <v>171.13416575999997</v>
      </c>
      <c r="M38" s="12">
        <f t="shared" si="3"/>
        <v>94.81550799</v>
      </c>
      <c r="N38" s="12">
        <f t="shared" si="4"/>
        <v>55.765219320000007</v>
      </c>
      <c r="O38" s="12">
        <f t="shared" si="5"/>
        <v>111.15898223000002</v>
      </c>
      <c r="P38" s="88">
        <f t="shared" si="6"/>
        <v>139.89924485999998</v>
      </c>
      <c r="Q38" s="88">
        <f t="shared" si="13"/>
        <v>69.272625590000004</v>
      </c>
      <c r="R38" s="88">
        <f t="shared" si="8"/>
        <v>96.551845020000002</v>
      </c>
      <c r="S38" s="88">
        <f t="shared" si="9"/>
        <v>121.69937600999999</v>
      </c>
      <c r="T38" s="88">
        <f t="shared" si="10"/>
        <v>97.966169760000014</v>
      </c>
      <c r="U38" s="88">
        <f t="shared" si="14"/>
        <v>98.421219569999977</v>
      </c>
      <c r="V38" s="88">
        <f t="shared" si="12"/>
        <v>86.477418119999996</v>
      </c>
      <c r="W38" s="12">
        <v>34.317269129999993</v>
      </c>
      <c r="X38" s="12">
        <v>102.86940672999999</v>
      </c>
      <c r="Y38" s="12">
        <v>33.947489900000001</v>
      </c>
      <c r="Z38" s="12">
        <v>34.669822109999998</v>
      </c>
      <c r="AA38" s="12">
        <v>35.388550530000003</v>
      </c>
      <c r="AB38" s="12">
        <v>24.757135350000002</v>
      </c>
      <c r="AC38" s="12">
        <v>16.615370900000002</v>
      </c>
      <c r="AD38" s="12">
        <v>25.340501700000001</v>
      </c>
      <c r="AE38" s="12">
        <v>13.809346719999999</v>
      </c>
      <c r="AF38" s="12">
        <v>27.49174313</v>
      </c>
      <c r="AG38" s="12">
        <v>41.187213400000005</v>
      </c>
      <c r="AH38" s="12">
        <v>42.480025700000006</v>
      </c>
      <c r="AI38" s="90">
        <v>33.572955060000005</v>
      </c>
      <c r="AJ38" s="90">
        <v>71.936315369999988</v>
      </c>
      <c r="AK38" s="90">
        <v>34.389974430000002</v>
      </c>
      <c r="AL38" s="90">
        <v>20.575558530000002</v>
      </c>
      <c r="AM38" s="90">
        <v>29.181327889999999</v>
      </c>
      <c r="AN38" s="90">
        <v>19.515739170000003</v>
      </c>
      <c r="AO38" s="90">
        <v>30.935534080000004</v>
      </c>
      <c r="AP38" s="90">
        <v>31.271417560000003</v>
      </c>
      <c r="AQ38" s="90">
        <v>34.344893379999995</v>
      </c>
      <c r="AR38" s="90">
        <v>34.405858000000002</v>
      </c>
      <c r="AS38" s="90">
        <v>34.427213299999998</v>
      </c>
      <c r="AT38" s="90">
        <v>52.866304709999994</v>
      </c>
      <c r="AU38" s="90">
        <v>32.81264997000001</v>
      </c>
      <c r="AV38" s="90">
        <v>37.170059860000002</v>
      </c>
      <c r="AW38" s="90">
        <v>27.983459930000002</v>
      </c>
      <c r="AX38" s="90">
        <v>32.96543758</v>
      </c>
      <c r="AY38" s="90">
        <v>33.357948189999995</v>
      </c>
      <c r="AZ38" s="90">
        <v>32.097833799999997</v>
      </c>
      <c r="BA38" s="90">
        <v>33.456791530000004</v>
      </c>
      <c r="BB38" s="90">
        <v>21.694089009999999</v>
      </c>
      <c r="BC38" s="90">
        <v>31.326537579999997</v>
      </c>
      <c r="BD38" s="90">
        <v>32.206383500000001</v>
      </c>
      <c r="BE38" s="90">
        <v>31.823847780000001</v>
      </c>
    </row>
    <row r="39" spans="1:57">
      <c r="B39" s="2">
        <v>33</v>
      </c>
      <c r="C39" s="162" t="s">
        <v>140</v>
      </c>
      <c r="E39" s="12">
        <v>-1898.6730016150004</v>
      </c>
      <c r="F39" s="12">
        <v>-1564.0597540103997</v>
      </c>
      <c r="G39" s="12">
        <v>-1126.5939777699998</v>
      </c>
      <c r="H39" s="12">
        <v>-1558.1965787860008</v>
      </c>
      <c r="I39" s="88">
        <v>-1259.2072853169996</v>
      </c>
      <c r="J39" s="88">
        <f t="shared" si="0"/>
        <v>-1242.3277055570009</v>
      </c>
      <c r="K39" s="88">
        <f t="shared" si="1"/>
        <v>-654.46720010999775</v>
      </c>
      <c r="L39" s="12">
        <f t="shared" si="2"/>
        <v>-654.78556728699971</v>
      </c>
      <c r="M39" s="12">
        <f t="shared" si="3"/>
        <v>-8.3605323129999594</v>
      </c>
      <c r="N39" s="12">
        <f t="shared" si="4"/>
        <v>-110.60006515300059</v>
      </c>
      <c r="O39" s="12">
        <f t="shared" si="5"/>
        <v>-468.58154080400061</v>
      </c>
      <c r="P39" s="88">
        <f t="shared" si="6"/>
        <v>-537.43095865099963</v>
      </c>
      <c r="Q39" s="88">
        <f t="shared" si="13"/>
        <v>226.94834297099996</v>
      </c>
      <c r="R39" s="88">
        <f t="shared" si="8"/>
        <v>-100.9567296199987</v>
      </c>
      <c r="S39" s="88">
        <f t="shared" si="9"/>
        <v>-243.02785480999944</v>
      </c>
      <c r="T39" s="88">
        <f t="shared" ref="T39" si="15">SUM(AU39:AW39)</f>
        <v>-375.1040919702001</v>
      </c>
      <c r="U39" s="88">
        <f t="shared" si="14"/>
        <v>513.00743368020017</v>
      </c>
      <c r="V39" s="88">
        <f t="shared" si="12"/>
        <v>-88.877243736999986</v>
      </c>
      <c r="W39" s="12">
        <v>-109.99899623899984</v>
      </c>
      <c r="X39" s="12">
        <v>-327.39626804209973</v>
      </c>
      <c r="Y39" s="12">
        <v>-217.39030300590014</v>
      </c>
      <c r="Z39" s="12">
        <v>104.37262179699994</v>
      </c>
      <c r="AA39" s="12">
        <v>-99.159355829999924</v>
      </c>
      <c r="AB39" s="12">
        <v>-13.573798279999972</v>
      </c>
      <c r="AC39" s="12">
        <v>-96.460269830000399</v>
      </c>
      <c r="AD39" s="12">
        <v>62.472705620999577</v>
      </c>
      <c r="AE39" s="12">
        <v>-76.612500943999763</v>
      </c>
      <c r="AF39" s="12">
        <v>-10.358387643000603</v>
      </c>
      <c r="AG39" s="12">
        <v>-22.292328879999399</v>
      </c>
      <c r="AH39" s="12">
        <v>-435.93082428100064</v>
      </c>
      <c r="AI39" s="90">
        <v>26.577230830000399</v>
      </c>
      <c r="AJ39" s="90">
        <v>-237.68130043999983</v>
      </c>
      <c r="AK39" s="90">
        <v>-326.32688904100013</v>
      </c>
      <c r="AL39" s="90">
        <v>92.87107969099975</v>
      </c>
      <c r="AM39" s="90">
        <v>85.001731940000298</v>
      </c>
      <c r="AN39" s="90">
        <v>49.075531339999912</v>
      </c>
      <c r="AO39" s="90">
        <v>-212.95927197999956</v>
      </c>
      <c r="AP39" s="90">
        <v>77.341916079000228</v>
      </c>
      <c r="AQ39" s="90">
        <v>34.660626281000617</v>
      </c>
      <c r="AR39" s="90">
        <v>-13.101846599999904</v>
      </c>
      <c r="AS39" s="90">
        <v>-84.289692130000347</v>
      </c>
      <c r="AT39" s="90">
        <v>-145.6363160799992</v>
      </c>
      <c r="AU39" s="90">
        <v>-6.9391273079998497</v>
      </c>
      <c r="AV39" s="90">
        <v>-119.97783909200001</v>
      </c>
      <c r="AW39" s="90">
        <v>-248.18712557020021</v>
      </c>
      <c r="AX39" s="90">
        <v>290.55776443020011</v>
      </c>
      <c r="AY39" s="90">
        <v>123.43031313000012</v>
      </c>
      <c r="AZ39" s="90">
        <v>99.019356119999884</v>
      </c>
      <c r="BA39" s="90">
        <v>-179.8458494499998</v>
      </c>
      <c r="BB39" s="90">
        <v>16.918765149999619</v>
      </c>
      <c r="BC39" s="90">
        <v>74.049840563000203</v>
      </c>
      <c r="BD39" s="90">
        <v>83.604989905000451</v>
      </c>
      <c r="BE39" s="90">
        <v>-184.50418207799984</v>
      </c>
    </row>
    <row r="40" spans="1:57">
      <c r="L40" s="12"/>
      <c r="M40" s="12"/>
      <c r="N40" s="12"/>
      <c r="O40" s="12"/>
      <c r="P40" s="12"/>
      <c r="Q40" s="12"/>
      <c r="R40" s="12"/>
      <c r="S40" s="12"/>
      <c r="T40" s="12"/>
      <c r="U40" s="12"/>
      <c r="V40" s="12"/>
      <c r="AG40" s="76"/>
      <c r="AI40" s="76"/>
      <c r="AJ40" s="76"/>
      <c r="AK40" s="76"/>
      <c r="AW40" s="421"/>
      <c r="AX40" s="421"/>
    </row>
    <row r="41" spans="1:57">
      <c r="B41" s="409" t="s">
        <v>243</v>
      </c>
      <c r="C41" s="164"/>
      <c r="D41" s="8"/>
      <c r="E41" s="8"/>
      <c r="F41" s="8"/>
      <c r="G41" s="8"/>
      <c r="H41" s="8"/>
      <c r="I41" s="8"/>
      <c r="J41" s="8"/>
      <c r="K41" s="8"/>
      <c r="L41" s="12"/>
      <c r="M41" s="12"/>
      <c r="N41" s="12"/>
      <c r="O41" s="12"/>
      <c r="P41" s="12"/>
      <c r="Q41" s="12"/>
      <c r="R41" s="12"/>
      <c r="S41" s="12"/>
      <c r="T41" s="12"/>
      <c r="U41" s="12"/>
      <c r="V41" s="12"/>
      <c r="AG41" s="76"/>
      <c r="AK41" s="76"/>
    </row>
    <row r="42" spans="1:57">
      <c r="B42" s="24"/>
      <c r="C42" s="165"/>
      <c r="D42" s="22"/>
      <c r="E42" s="22"/>
      <c r="F42" s="22"/>
      <c r="G42" s="22"/>
      <c r="H42" s="22"/>
      <c r="I42" s="22"/>
      <c r="J42" s="22"/>
      <c r="K42" s="22"/>
      <c r="L42" s="23"/>
      <c r="M42" s="23"/>
      <c r="N42" s="23"/>
      <c r="O42" s="23"/>
      <c r="P42" s="23"/>
      <c r="Q42" s="23"/>
      <c r="R42" s="23"/>
      <c r="S42" s="23"/>
      <c r="T42" s="23"/>
      <c r="U42" s="23"/>
      <c r="V42" s="23"/>
      <c r="AK42" s="76"/>
    </row>
    <row r="43" spans="1:57">
      <c r="C43" s="157"/>
      <c r="E43" s="12"/>
      <c r="F43" s="12"/>
      <c r="G43" s="12"/>
      <c r="H43" s="12"/>
      <c r="I43" s="12"/>
      <c r="J43" s="12"/>
      <c r="K43" s="12"/>
      <c r="L43" s="12"/>
      <c r="M43" s="12"/>
      <c r="N43" s="12"/>
      <c r="O43" s="12"/>
      <c r="P43" s="12"/>
      <c r="Q43" s="12"/>
      <c r="R43" s="12"/>
      <c r="S43" s="12"/>
      <c r="T43" s="12"/>
      <c r="U43" s="12"/>
      <c r="V43" s="12"/>
      <c r="AK43" s="76"/>
    </row>
    <row r="44" spans="1:57">
      <c r="C44" s="157"/>
      <c r="E44" s="12"/>
      <c r="F44" s="12"/>
      <c r="G44" s="12"/>
      <c r="H44" s="12"/>
      <c r="I44" s="12"/>
      <c r="J44" s="12"/>
      <c r="K44" s="12"/>
      <c r="L44" s="12"/>
      <c r="M44" s="12"/>
      <c r="N44" s="12"/>
      <c r="O44" s="12"/>
      <c r="P44" s="12"/>
      <c r="Q44" s="12"/>
      <c r="R44" s="12"/>
      <c r="S44" s="12"/>
      <c r="T44" s="12"/>
      <c r="U44" s="12"/>
      <c r="V44" s="12"/>
      <c r="AK44" s="76"/>
    </row>
    <row r="45" spans="1:57">
      <c r="A45" s="3"/>
      <c r="C45" s="158"/>
      <c r="E45" s="12"/>
      <c r="F45" s="12"/>
      <c r="G45" s="12"/>
      <c r="H45" s="12"/>
      <c r="I45" s="12"/>
      <c r="J45" s="12"/>
      <c r="K45" s="12"/>
      <c r="L45" s="12"/>
      <c r="M45" s="12"/>
      <c r="N45" s="12"/>
      <c r="O45" s="12"/>
      <c r="P45" s="12"/>
      <c r="Q45" s="12"/>
      <c r="R45" s="12"/>
      <c r="S45" s="12"/>
      <c r="T45" s="12"/>
      <c r="U45" s="12"/>
      <c r="V45" s="12"/>
    </row>
    <row r="46" spans="1:57">
      <c r="C46" s="159"/>
      <c r="E46" s="12"/>
      <c r="F46" s="12"/>
      <c r="G46" s="12"/>
      <c r="H46" s="12"/>
      <c r="I46" s="12"/>
      <c r="J46" s="12"/>
      <c r="K46" s="12"/>
      <c r="L46" s="12"/>
      <c r="M46" s="12"/>
      <c r="N46" s="12"/>
      <c r="O46" s="12"/>
      <c r="P46" s="12"/>
      <c r="Q46" s="12"/>
      <c r="R46" s="12"/>
      <c r="S46" s="12"/>
      <c r="T46" s="12"/>
      <c r="U46" s="12"/>
      <c r="V46" s="12"/>
    </row>
    <row r="47" spans="1:57">
      <c r="C47" s="159"/>
      <c r="E47" s="12"/>
      <c r="F47" s="12"/>
      <c r="G47" s="12"/>
      <c r="H47" s="12"/>
      <c r="I47" s="12"/>
      <c r="J47" s="12"/>
      <c r="K47" s="12"/>
      <c r="L47" s="12"/>
      <c r="M47" s="12"/>
      <c r="N47" s="12"/>
      <c r="O47" s="12"/>
      <c r="P47" s="12"/>
      <c r="Q47" s="12"/>
      <c r="R47" s="12"/>
      <c r="S47" s="12"/>
      <c r="T47" s="12"/>
      <c r="U47" s="12"/>
      <c r="V47" s="12"/>
    </row>
    <row r="48" spans="1:57">
      <c r="C48" s="159"/>
      <c r="E48" s="12"/>
      <c r="F48" s="12"/>
      <c r="G48" s="12"/>
      <c r="H48" s="12"/>
      <c r="I48" s="12"/>
      <c r="J48" s="12"/>
      <c r="K48" s="12"/>
      <c r="L48" s="12"/>
      <c r="M48" s="12"/>
      <c r="N48" s="12"/>
      <c r="O48" s="12"/>
      <c r="P48" s="12"/>
      <c r="Q48" s="12"/>
      <c r="R48" s="12"/>
      <c r="S48" s="12"/>
      <c r="T48" s="12"/>
      <c r="U48" s="12"/>
      <c r="V48" s="12"/>
    </row>
    <row r="49" spans="3:22">
      <c r="C49" s="159"/>
      <c r="E49" s="12"/>
      <c r="F49" s="12"/>
      <c r="G49" s="12"/>
      <c r="H49" s="12"/>
      <c r="I49" s="12"/>
      <c r="J49" s="12"/>
      <c r="K49" s="12"/>
      <c r="L49" s="12"/>
      <c r="M49" s="12"/>
      <c r="N49" s="12"/>
      <c r="O49" s="12"/>
      <c r="P49" s="12"/>
      <c r="Q49" s="12"/>
      <c r="R49" s="12"/>
      <c r="S49" s="12"/>
      <c r="T49" s="12"/>
      <c r="U49" s="12"/>
      <c r="V49" s="12"/>
    </row>
    <row r="50" spans="3:22">
      <c r="C50" s="159"/>
      <c r="E50" s="12"/>
      <c r="F50" s="12"/>
      <c r="G50" s="12"/>
      <c r="H50" s="12"/>
      <c r="I50" s="12"/>
      <c r="J50" s="12"/>
      <c r="K50" s="12"/>
      <c r="L50" s="12"/>
      <c r="M50" s="12"/>
      <c r="N50" s="12"/>
      <c r="O50" s="12"/>
      <c r="P50" s="12"/>
      <c r="Q50" s="12"/>
      <c r="R50" s="12"/>
      <c r="S50" s="12"/>
      <c r="T50" s="12"/>
      <c r="U50" s="12"/>
      <c r="V50" s="12"/>
    </row>
    <row r="51" spans="3:22">
      <c r="C51" s="159"/>
      <c r="E51" s="12"/>
      <c r="F51" s="12"/>
      <c r="G51" s="12"/>
      <c r="H51" s="12"/>
      <c r="I51" s="12"/>
      <c r="J51" s="12"/>
      <c r="K51" s="12"/>
      <c r="L51" s="12"/>
      <c r="M51" s="12"/>
      <c r="N51" s="12"/>
      <c r="O51" s="12"/>
      <c r="P51" s="12"/>
      <c r="Q51" s="12"/>
      <c r="R51" s="12"/>
      <c r="S51" s="12"/>
      <c r="T51" s="12"/>
      <c r="U51" s="12"/>
      <c r="V51" s="12"/>
    </row>
    <row r="52" spans="3:22">
      <c r="C52" s="159"/>
      <c r="E52" s="12"/>
      <c r="F52" s="12"/>
      <c r="G52" s="12"/>
      <c r="H52" s="12"/>
      <c r="I52" s="12"/>
      <c r="J52" s="12"/>
      <c r="K52" s="12"/>
      <c r="L52" s="12"/>
      <c r="M52" s="12"/>
      <c r="N52" s="12"/>
      <c r="O52" s="12"/>
      <c r="P52" s="12"/>
      <c r="Q52" s="12"/>
      <c r="R52" s="12"/>
      <c r="S52" s="12"/>
      <c r="T52" s="12"/>
      <c r="U52" s="12"/>
      <c r="V52" s="12"/>
    </row>
    <row r="53" spans="3:22">
      <c r="C53" s="158"/>
      <c r="E53" s="12"/>
      <c r="F53" s="12"/>
      <c r="G53" s="12"/>
      <c r="H53" s="12"/>
      <c r="I53" s="12"/>
      <c r="J53" s="12"/>
      <c r="K53" s="12"/>
      <c r="L53" s="12"/>
      <c r="M53" s="12"/>
      <c r="N53" s="12"/>
      <c r="O53" s="12"/>
      <c r="P53" s="12"/>
      <c r="Q53" s="12"/>
      <c r="R53" s="12"/>
      <c r="S53" s="12"/>
      <c r="T53" s="12"/>
      <c r="U53" s="12"/>
      <c r="V53" s="12"/>
    </row>
    <row r="54" spans="3:22">
      <c r="C54" s="157"/>
      <c r="E54" s="12"/>
      <c r="F54" s="12"/>
      <c r="G54" s="12"/>
      <c r="H54" s="12"/>
      <c r="I54" s="12"/>
      <c r="J54" s="12"/>
      <c r="K54" s="12"/>
      <c r="L54" s="12"/>
      <c r="M54" s="12"/>
      <c r="N54" s="12"/>
      <c r="O54" s="12"/>
      <c r="P54" s="12"/>
      <c r="Q54" s="12"/>
      <c r="R54" s="12"/>
      <c r="S54" s="12"/>
      <c r="T54" s="12"/>
      <c r="U54" s="12"/>
      <c r="V54" s="12"/>
    </row>
    <row r="55" spans="3:22">
      <c r="C55" s="157"/>
      <c r="E55" s="12"/>
      <c r="F55" s="12"/>
      <c r="G55" s="12"/>
      <c r="H55" s="12"/>
      <c r="I55" s="12"/>
      <c r="J55" s="12"/>
      <c r="K55" s="12"/>
      <c r="L55" s="12"/>
      <c r="M55" s="12"/>
      <c r="N55" s="12"/>
      <c r="O55" s="12"/>
      <c r="P55" s="12"/>
      <c r="Q55" s="12"/>
      <c r="R55" s="12"/>
      <c r="S55" s="12"/>
      <c r="T55" s="12"/>
      <c r="U55" s="12"/>
      <c r="V55" s="12"/>
    </row>
    <row r="56" spans="3:22">
      <c r="C56" s="157"/>
      <c r="E56" s="12"/>
      <c r="F56" s="12"/>
      <c r="G56" s="12"/>
      <c r="H56" s="12"/>
      <c r="I56" s="12"/>
      <c r="J56" s="12"/>
      <c r="K56" s="12"/>
      <c r="L56" s="12"/>
      <c r="M56" s="12"/>
      <c r="N56" s="12"/>
      <c r="O56" s="12"/>
      <c r="P56" s="12"/>
      <c r="Q56" s="12"/>
      <c r="R56" s="12"/>
      <c r="S56" s="12"/>
      <c r="T56" s="12"/>
      <c r="U56" s="12"/>
      <c r="V56" s="12"/>
    </row>
    <row r="57" spans="3:22">
      <c r="C57" s="155"/>
      <c r="E57" s="12"/>
      <c r="F57" s="12"/>
      <c r="G57" s="12"/>
      <c r="H57" s="12"/>
      <c r="I57" s="12"/>
      <c r="J57" s="12"/>
      <c r="K57" s="12"/>
      <c r="L57" s="12"/>
      <c r="M57" s="12"/>
      <c r="N57" s="12"/>
      <c r="O57" s="12"/>
      <c r="P57" s="12"/>
      <c r="Q57" s="12"/>
      <c r="R57" s="12"/>
      <c r="S57" s="12"/>
      <c r="T57" s="12"/>
      <c r="U57" s="12"/>
      <c r="V57" s="12"/>
    </row>
    <row r="58" spans="3:22">
      <c r="C58" s="160"/>
      <c r="E58" s="7"/>
      <c r="F58" s="7"/>
      <c r="G58" s="7"/>
      <c r="H58" s="7"/>
      <c r="I58" s="7"/>
      <c r="J58" s="7"/>
      <c r="K58" s="7"/>
      <c r="L58" s="12"/>
      <c r="M58" s="12"/>
      <c r="N58" s="12"/>
      <c r="O58" s="12"/>
      <c r="P58" s="12"/>
      <c r="Q58" s="12"/>
      <c r="R58" s="12"/>
      <c r="S58" s="12"/>
      <c r="T58" s="12"/>
      <c r="U58" s="12"/>
      <c r="V58" s="12"/>
    </row>
    <row r="59" spans="3:22">
      <c r="C59" s="157"/>
      <c r="E59" s="12"/>
      <c r="F59" s="12"/>
      <c r="G59" s="12"/>
      <c r="H59" s="12"/>
      <c r="I59" s="12"/>
      <c r="J59" s="12"/>
      <c r="K59" s="12"/>
      <c r="L59" s="12"/>
      <c r="M59" s="12"/>
      <c r="N59" s="12"/>
      <c r="O59" s="12"/>
      <c r="P59" s="12"/>
      <c r="Q59" s="12"/>
      <c r="R59" s="12"/>
      <c r="S59" s="12"/>
      <c r="T59" s="12"/>
      <c r="U59" s="12"/>
      <c r="V59" s="12"/>
    </row>
    <row r="60" spans="3:22">
      <c r="C60" s="157"/>
      <c r="E60" s="12"/>
      <c r="F60" s="12"/>
      <c r="G60" s="12"/>
      <c r="H60" s="12"/>
      <c r="I60" s="12"/>
      <c r="J60" s="12"/>
      <c r="K60" s="12"/>
      <c r="L60" s="12"/>
      <c r="M60" s="12"/>
      <c r="N60" s="12"/>
      <c r="O60" s="12"/>
      <c r="P60" s="12"/>
      <c r="Q60" s="12"/>
      <c r="R60" s="12"/>
      <c r="S60" s="12"/>
      <c r="T60" s="12"/>
      <c r="U60" s="12"/>
      <c r="V60" s="12"/>
    </row>
    <row r="61" spans="3:22">
      <c r="C61" s="159"/>
      <c r="E61" s="12"/>
      <c r="F61" s="12"/>
      <c r="G61" s="12"/>
      <c r="H61" s="12"/>
      <c r="I61" s="12"/>
      <c r="J61" s="12"/>
      <c r="K61" s="12"/>
      <c r="L61" s="12"/>
      <c r="M61" s="12"/>
      <c r="N61" s="12"/>
      <c r="O61" s="12"/>
      <c r="P61" s="12"/>
      <c r="Q61" s="12"/>
      <c r="R61" s="12"/>
      <c r="S61" s="12"/>
      <c r="T61" s="12"/>
      <c r="U61" s="12"/>
      <c r="V61" s="12"/>
    </row>
    <row r="62" spans="3:22">
      <c r="C62" s="159"/>
      <c r="E62" s="12"/>
      <c r="F62" s="12"/>
      <c r="G62" s="12"/>
      <c r="H62" s="12"/>
      <c r="I62" s="12"/>
      <c r="J62" s="12"/>
      <c r="K62" s="12"/>
      <c r="L62" s="12"/>
      <c r="M62" s="12"/>
      <c r="N62" s="12"/>
      <c r="O62" s="12"/>
      <c r="P62" s="12"/>
      <c r="Q62" s="12"/>
      <c r="R62" s="12"/>
      <c r="S62" s="12"/>
      <c r="T62" s="12"/>
      <c r="U62" s="12"/>
      <c r="V62" s="12"/>
    </row>
    <row r="63" spans="3:22">
      <c r="C63" s="159"/>
      <c r="E63" s="12"/>
      <c r="F63" s="12"/>
      <c r="G63" s="12"/>
      <c r="H63" s="12"/>
      <c r="I63" s="12"/>
      <c r="J63" s="12"/>
      <c r="K63" s="12"/>
      <c r="L63" s="12"/>
      <c r="M63" s="12"/>
      <c r="N63" s="12"/>
      <c r="O63" s="12"/>
      <c r="P63" s="12"/>
      <c r="Q63" s="12"/>
      <c r="R63" s="12"/>
      <c r="S63" s="12"/>
      <c r="T63" s="12"/>
      <c r="U63" s="12"/>
      <c r="V63" s="12"/>
    </row>
    <row r="64" spans="3:22">
      <c r="C64" s="159"/>
      <c r="E64" s="12"/>
      <c r="F64" s="12"/>
      <c r="G64" s="12"/>
      <c r="H64" s="12"/>
      <c r="I64" s="12"/>
      <c r="J64" s="12"/>
      <c r="K64" s="12"/>
      <c r="L64" s="12"/>
      <c r="M64" s="12"/>
      <c r="N64" s="12"/>
      <c r="O64" s="12"/>
      <c r="P64" s="12"/>
      <c r="Q64" s="12"/>
      <c r="R64" s="12"/>
      <c r="S64" s="12"/>
      <c r="T64" s="12"/>
      <c r="U64" s="12"/>
      <c r="V64" s="12"/>
    </row>
    <row r="65" spans="3:22">
      <c r="C65" s="157"/>
      <c r="E65" s="12"/>
      <c r="F65" s="12"/>
      <c r="G65" s="12"/>
      <c r="H65" s="12"/>
      <c r="I65" s="12"/>
      <c r="J65" s="12"/>
      <c r="K65" s="12"/>
      <c r="L65" s="12"/>
      <c r="M65" s="12"/>
      <c r="N65" s="12"/>
      <c r="O65" s="12"/>
      <c r="P65" s="12"/>
      <c r="Q65" s="12"/>
      <c r="R65" s="12"/>
      <c r="S65" s="12"/>
      <c r="T65" s="12"/>
      <c r="U65" s="12"/>
      <c r="V65" s="12"/>
    </row>
    <row r="66" spans="3:22">
      <c r="C66" s="159"/>
      <c r="E66" s="12"/>
      <c r="F66" s="12"/>
      <c r="G66" s="12"/>
      <c r="H66" s="12"/>
      <c r="I66" s="12"/>
      <c r="J66" s="12"/>
      <c r="K66" s="12"/>
      <c r="L66" s="12"/>
      <c r="M66" s="12"/>
      <c r="N66" s="12"/>
      <c r="O66" s="12"/>
      <c r="P66" s="12"/>
      <c r="Q66" s="12"/>
      <c r="R66" s="12"/>
      <c r="S66" s="12"/>
      <c r="T66" s="12"/>
      <c r="U66" s="12"/>
      <c r="V66" s="12"/>
    </row>
    <row r="67" spans="3:22">
      <c r="C67" s="159"/>
      <c r="E67" s="12"/>
      <c r="F67" s="12"/>
      <c r="G67" s="12"/>
      <c r="H67" s="12"/>
      <c r="I67" s="12"/>
      <c r="J67" s="12"/>
      <c r="K67" s="12"/>
      <c r="L67" s="12"/>
      <c r="M67" s="12"/>
      <c r="N67" s="12"/>
      <c r="O67" s="12"/>
      <c r="P67" s="12"/>
      <c r="Q67" s="12"/>
      <c r="R67" s="12"/>
      <c r="S67" s="12"/>
      <c r="T67" s="12"/>
      <c r="U67" s="12"/>
      <c r="V67" s="12"/>
    </row>
    <row r="68" spans="3:22">
      <c r="C68" s="161"/>
      <c r="E68" s="12"/>
      <c r="F68" s="12"/>
      <c r="G68" s="12"/>
      <c r="H68" s="12"/>
      <c r="I68" s="12"/>
      <c r="J68" s="12"/>
      <c r="K68" s="12"/>
      <c r="L68" s="12"/>
      <c r="M68" s="12"/>
      <c r="N68" s="12"/>
      <c r="O68" s="12"/>
      <c r="P68" s="12"/>
      <c r="Q68" s="12"/>
      <c r="R68" s="12"/>
      <c r="S68" s="12"/>
      <c r="T68" s="12"/>
      <c r="U68" s="12"/>
      <c r="V68" s="12"/>
    </row>
    <row r="69" spans="3:22">
      <c r="C69" s="159"/>
      <c r="E69" s="12"/>
      <c r="F69" s="12"/>
      <c r="G69" s="12"/>
      <c r="H69" s="12"/>
      <c r="I69" s="12"/>
      <c r="J69" s="12"/>
      <c r="K69" s="12"/>
      <c r="L69" s="12"/>
      <c r="M69" s="12"/>
      <c r="N69" s="12"/>
      <c r="O69" s="12"/>
      <c r="P69" s="12"/>
      <c r="Q69" s="12"/>
      <c r="R69" s="12"/>
      <c r="S69" s="12"/>
      <c r="T69" s="12"/>
      <c r="U69" s="12"/>
      <c r="V69" s="12"/>
    </row>
    <row r="70" spans="3:22">
      <c r="C70" s="157"/>
      <c r="E70" s="12"/>
      <c r="F70" s="12"/>
      <c r="G70" s="12"/>
      <c r="H70" s="12"/>
      <c r="I70" s="12"/>
      <c r="J70" s="12"/>
      <c r="K70" s="12"/>
      <c r="L70" s="12"/>
      <c r="M70" s="12"/>
      <c r="N70" s="12"/>
      <c r="O70" s="12"/>
      <c r="P70" s="12"/>
      <c r="Q70" s="12"/>
      <c r="R70" s="12"/>
      <c r="S70" s="12"/>
      <c r="T70" s="12"/>
      <c r="U70" s="12"/>
      <c r="V70" s="12"/>
    </row>
    <row r="71" spans="3:22">
      <c r="C71" s="157"/>
      <c r="E71" s="12"/>
      <c r="F71" s="12"/>
      <c r="G71" s="12"/>
      <c r="H71" s="12"/>
      <c r="I71" s="12"/>
      <c r="J71" s="12"/>
      <c r="K71" s="12"/>
      <c r="L71" s="12"/>
      <c r="M71" s="12"/>
      <c r="N71" s="12"/>
      <c r="O71" s="12"/>
      <c r="P71" s="12"/>
      <c r="Q71" s="12"/>
      <c r="R71" s="12"/>
      <c r="S71" s="12"/>
      <c r="T71" s="12"/>
      <c r="U71" s="12"/>
      <c r="V71" s="12"/>
    </row>
    <row r="72" spans="3:22">
      <c r="C72" s="157"/>
      <c r="E72" s="12"/>
      <c r="F72" s="12"/>
      <c r="G72" s="12"/>
      <c r="H72" s="12"/>
      <c r="I72" s="12"/>
      <c r="J72" s="12"/>
      <c r="K72" s="12"/>
      <c r="L72" s="12"/>
      <c r="M72" s="12"/>
      <c r="N72" s="12"/>
      <c r="O72" s="12"/>
      <c r="P72" s="12"/>
      <c r="Q72" s="12"/>
      <c r="R72" s="12"/>
      <c r="S72" s="12"/>
      <c r="T72" s="12"/>
      <c r="U72" s="12"/>
      <c r="V72" s="12"/>
    </row>
    <row r="73" spans="3:22">
      <c r="C73" s="162"/>
      <c r="E73" s="12"/>
      <c r="F73" s="12"/>
      <c r="G73" s="12"/>
      <c r="H73" s="12"/>
      <c r="I73" s="12"/>
      <c r="J73" s="12"/>
      <c r="K73" s="12"/>
      <c r="L73" s="9"/>
      <c r="M73" s="9"/>
      <c r="N73" s="9"/>
      <c r="O73" s="9"/>
      <c r="P73" s="9"/>
      <c r="Q73" s="9"/>
      <c r="R73" s="9"/>
      <c r="S73" s="9"/>
      <c r="T73" s="9"/>
      <c r="U73" s="9"/>
      <c r="V73" s="9"/>
    </row>
    <row r="74" spans="3:22">
      <c r="C74" s="166"/>
    </row>
    <row r="75" spans="3:22">
      <c r="C75" s="157"/>
    </row>
    <row r="76" spans="3:22">
      <c r="C76" s="157"/>
    </row>
    <row r="77" spans="3:22">
      <c r="C77" s="158"/>
    </row>
    <row r="78" spans="3:22">
      <c r="C78" s="159"/>
    </row>
    <row r="79" spans="3:22">
      <c r="C79" s="159"/>
    </row>
    <row r="80" spans="3:22">
      <c r="C80" s="159"/>
    </row>
    <row r="81" spans="3:3">
      <c r="C81" s="159"/>
    </row>
    <row r="82" spans="3:3">
      <c r="C82" s="159"/>
    </row>
    <row r="83" spans="3:3">
      <c r="C83" s="159"/>
    </row>
    <row r="84" spans="3:3">
      <c r="C84" s="159"/>
    </row>
    <row r="85" spans="3:3">
      <c r="C85" s="158"/>
    </row>
    <row r="86" spans="3:3">
      <c r="C86" s="157"/>
    </row>
    <row r="87" spans="3:3">
      <c r="C87" s="157"/>
    </row>
    <row r="88" spans="3:3">
      <c r="C88" s="157"/>
    </row>
    <row r="89" spans="3:3">
      <c r="C89" s="155"/>
    </row>
    <row r="90" spans="3:3">
      <c r="C90" s="160"/>
    </row>
    <row r="91" spans="3:3">
      <c r="C91" s="157"/>
    </row>
    <row r="92" spans="3:3">
      <c r="C92" s="157"/>
    </row>
    <row r="93" spans="3:3">
      <c r="C93" s="159"/>
    </row>
    <row r="94" spans="3:3">
      <c r="C94" s="159"/>
    </row>
    <row r="95" spans="3:3">
      <c r="C95" s="159"/>
    </row>
    <row r="96" spans="3:3">
      <c r="C96" s="159"/>
    </row>
    <row r="97" spans="3:3">
      <c r="C97" s="157"/>
    </row>
    <row r="98" spans="3:3">
      <c r="C98" s="159"/>
    </row>
    <row r="99" spans="3:3">
      <c r="C99" s="159"/>
    </row>
    <row r="100" spans="3:3">
      <c r="C100" s="161"/>
    </row>
    <row r="101" spans="3:3">
      <c r="C101" s="159"/>
    </row>
    <row r="102" spans="3:3">
      <c r="C102" s="157"/>
    </row>
    <row r="103" spans="3:3">
      <c r="C103" s="157"/>
    </row>
    <row r="104" spans="3:3">
      <c r="C104" s="157"/>
    </row>
    <row r="105" spans="3:3">
      <c r="C105" s="162"/>
    </row>
    <row r="106" spans="3:3">
      <c r="C106" s="166"/>
    </row>
    <row r="107" spans="3:3">
      <c r="C107" s="166"/>
    </row>
    <row r="108" spans="3:3">
      <c r="C108" s="166"/>
    </row>
    <row r="109" spans="3:3">
      <c r="C109" s="166"/>
    </row>
    <row r="110" spans="3:3">
      <c r="C110" s="166"/>
    </row>
    <row r="111" spans="3:3">
      <c r="C111" s="166"/>
    </row>
    <row r="112" spans="3:3">
      <c r="C112" s="166"/>
    </row>
    <row r="113" spans="3:3">
      <c r="C113" s="166"/>
    </row>
    <row r="114" spans="3:3">
      <c r="C114" s="166"/>
    </row>
    <row r="115" spans="3:3">
      <c r="C115" s="166"/>
    </row>
    <row r="116" spans="3:3">
      <c r="C116" s="166"/>
    </row>
    <row r="117" spans="3:3">
      <c r="C117" s="166"/>
    </row>
    <row r="118" spans="3:3">
      <c r="C118" s="166"/>
    </row>
    <row r="119" spans="3:3">
      <c r="C119" s="166"/>
    </row>
    <row r="120" spans="3:3">
      <c r="C120" s="166"/>
    </row>
    <row r="121" spans="3:3">
      <c r="C121" s="166"/>
    </row>
    <row r="122" spans="3:3">
      <c r="C122" s="166"/>
    </row>
    <row r="123" spans="3:3">
      <c r="C123" s="166"/>
    </row>
    <row r="124" spans="3:3">
      <c r="C124" s="166"/>
    </row>
    <row r="125" spans="3:3">
      <c r="C125" s="166"/>
    </row>
    <row r="126" spans="3:3">
      <c r="C126" s="166"/>
    </row>
    <row r="127" spans="3:3">
      <c r="C127" s="166"/>
    </row>
    <row r="128" spans="3:3">
      <c r="C128" s="166"/>
    </row>
    <row r="129" spans="3:3">
      <c r="C129" s="166"/>
    </row>
    <row r="130" spans="3:3">
      <c r="C130" s="166"/>
    </row>
    <row r="131" spans="3:3">
      <c r="C131" s="166"/>
    </row>
    <row r="132" spans="3:3">
      <c r="C132" s="166"/>
    </row>
    <row r="133" spans="3:3">
      <c r="C133" s="166"/>
    </row>
    <row r="134" spans="3:3">
      <c r="C134" s="166"/>
    </row>
    <row r="135" spans="3:3">
      <c r="C135" s="166"/>
    </row>
    <row r="136" spans="3:3">
      <c r="C136" s="166"/>
    </row>
    <row r="137" spans="3:3">
      <c r="C137" s="166"/>
    </row>
    <row r="138" spans="3:3">
      <c r="C138" s="166"/>
    </row>
    <row r="139" spans="3:3">
      <c r="C139" s="166"/>
    </row>
    <row r="140" spans="3:3">
      <c r="C140" s="166"/>
    </row>
    <row r="141" spans="3:3">
      <c r="C141" s="166"/>
    </row>
    <row r="142" spans="3:3">
      <c r="C142" s="166"/>
    </row>
    <row r="143" spans="3:3">
      <c r="C143" s="166"/>
    </row>
    <row r="144" spans="3:3">
      <c r="C144" s="166"/>
    </row>
    <row r="145" spans="3:3">
      <c r="C145" s="166"/>
    </row>
    <row r="146" spans="3:3">
      <c r="C146" s="166"/>
    </row>
    <row r="147" spans="3:3">
      <c r="C147" s="166"/>
    </row>
    <row r="148" spans="3:3">
      <c r="C148" s="166"/>
    </row>
    <row r="149" spans="3:3">
      <c r="C149" s="166"/>
    </row>
    <row r="150" spans="3:3">
      <c r="C150" s="166"/>
    </row>
    <row r="151" spans="3:3">
      <c r="C151" s="166"/>
    </row>
    <row r="152" spans="3:3">
      <c r="C152" s="166"/>
    </row>
    <row r="153" spans="3:3">
      <c r="C153" s="166"/>
    </row>
    <row r="154" spans="3:3">
      <c r="C154" s="166"/>
    </row>
    <row r="155" spans="3:3">
      <c r="C155" s="166"/>
    </row>
    <row r="156" spans="3:3">
      <c r="C156" s="166"/>
    </row>
    <row r="157" spans="3:3">
      <c r="C157" s="166"/>
    </row>
    <row r="158" spans="3:3">
      <c r="C158" s="166"/>
    </row>
    <row r="159" spans="3:3">
      <c r="C159" s="166"/>
    </row>
    <row r="160" spans="3:3">
      <c r="C160" s="166"/>
    </row>
    <row r="161" spans="3:3">
      <c r="C161" s="166"/>
    </row>
    <row r="162" spans="3:3">
      <c r="C162" s="166"/>
    </row>
    <row r="163" spans="3:3">
      <c r="C163" s="166"/>
    </row>
    <row r="164" spans="3:3">
      <c r="C164" s="166"/>
    </row>
    <row r="165" spans="3:3">
      <c r="C165" s="166"/>
    </row>
    <row r="166" spans="3:3">
      <c r="C166" s="166"/>
    </row>
    <row r="167" spans="3:3">
      <c r="C167" s="166"/>
    </row>
    <row r="168" spans="3:3">
      <c r="C168" s="166"/>
    </row>
    <row r="169" spans="3:3">
      <c r="C169" s="166"/>
    </row>
    <row r="170" spans="3:3">
      <c r="C170" s="166"/>
    </row>
    <row r="171" spans="3:3">
      <c r="C171" s="166"/>
    </row>
    <row r="172" spans="3:3">
      <c r="C172" s="166"/>
    </row>
    <row r="173" spans="3:3">
      <c r="C173" s="166"/>
    </row>
    <row r="174" spans="3:3">
      <c r="C174" s="166"/>
    </row>
    <row r="175" spans="3:3">
      <c r="C175" s="166"/>
    </row>
    <row r="176" spans="3:3">
      <c r="C176" s="166"/>
    </row>
    <row r="177" spans="3:3">
      <c r="C177" s="166"/>
    </row>
    <row r="178" spans="3:3">
      <c r="C178" s="166"/>
    </row>
    <row r="179" spans="3:3">
      <c r="C179" s="166"/>
    </row>
    <row r="180" spans="3:3">
      <c r="C180" s="166"/>
    </row>
    <row r="181" spans="3:3">
      <c r="C181" s="166"/>
    </row>
    <row r="182" spans="3:3">
      <c r="C182" s="166"/>
    </row>
    <row r="183" spans="3:3">
      <c r="C183" s="166"/>
    </row>
    <row r="184" spans="3:3">
      <c r="C184" s="166"/>
    </row>
    <row r="185" spans="3:3">
      <c r="C185" s="166"/>
    </row>
    <row r="186" spans="3:3">
      <c r="C186" s="166"/>
    </row>
    <row r="187" spans="3:3">
      <c r="C187" s="166"/>
    </row>
    <row r="188" spans="3:3">
      <c r="C188" s="166"/>
    </row>
    <row r="189" spans="3:3">
      <c r="C189" s="166"/>
    </row>
    <row r="190" spans="3:3">
      <c r="C190" s="166"/>
    </row>
    <row r="191" spans="3:3">
      <c r="C191" s="166"/>
    </row>
    <row r="192" spans="3:3">
      <c r="C192" s="166"/>
    </row>
    <row r="193" spans="3:3">
      <c r="C193" s="166"/>
    </row>
    <row r="194" spans="3:3">
      <c r="C194" s="166"/>
    </row>
    <row r="195" spans="3:3">
      <c r="C195" s="166"/>
    </row>
    <row r="196" spans="3:3">
      <c r="C196" s="166"/>
    </row>
    <row r="197" spans="3:3">
      <c r="C197" s="166"/>
    </row>
    <row r="198" spans="3:3">
      <c r="C198" s="166"/>
    </row>
    <row r="199" spans="3:3">
      <c r="C199" s="166"/>
    </row>
    <row r="200" spans="3:3">
      <c r="C200" s="166"/>
    </row>
    <row r="201" spans="3:3">
      <c r="C201" s="166"/>
    </row>
    <row r="202" spans="3:3">
      <c r="C202" s="166"/>
    </row>
    <row r="203" spans="3:3">
      <c r="C203" s="166"/>
    </row>
    <row r="204" spans="3:3">
      <c r="C204" s="166"/>
    </row>
    <row r="205" spans="3:3">
      <c r="C205" s="166"/>
    </row>
    <row r="206" spans="3:3">
      <c r="C206" s="166"/>
    </row>
    <row r="207" spans="3:3">
      <c r="C207" s="166"/>
    </row>
    <row r="208" spans="3:3">
      <c r="C208" s="166"/>
    </row>
    <row r="209" spans="3:3">
      <c r="C209" s="166"/>
    </row>
    <row r="210" spans="3:3">
      <c r="C210" s="166"/>
    </row>
    <row r="211" spans="3:3">
      <c r="C211" s="166"/>
    </row>
    <row r="212" spans="3:3">
      <c r="C212" s="166"/>
    </row>
    <row r="213" spans="3:3">
      <c r="C213" s="166"/>
    </row>
    <row r="214" spans="3:3">
      <c r="C214" s="166"/>
    </row>
    <row r="215" spans="3:3">
      <c r="C215" s="166"/>
    </row>
    <row r="216" spans="3:3">
      <c r="C216" s="166"/>
    </row>
    <row r="217" spans="3:3">
      <c r="C217" s="166"/>
    </row>
    <row r="218" spans="3:3">
      <c r="C218" s="166"/>
    </row>
    <row r="219" spans="3:3">
      <c r="C219" s="166"/>
    </row>
    <row r="220" spans="3:3">
      <c r="C220" s="166"/>
    </row>
    <row r="221" spans="3:3">
      <c r="C221" s="166"/>
    </row>
    <row r="222" spans="3:3">
      <c r="C222" s="166"/>
    </row>
    <row r="223" spans="3:3">
      <c r="C223" s="166"/>
    </row>
    <row r="224" spans="3:3">
      <c r="C224" s="166"/>
    </row>
    <row r="225" spans="3:3">
      <c r="C225" s="166"/>
    </row>
    <row r="226" spans="3:3">
      <c r="C226" s="166"/>
    </row>
    <row r="227" spans="3:3">
      <c r="C227" s="166"/>
    </row>
    <row r="228" spans="3:3">
      <c r="C228" s="166"/>
    </row>
    <row r="229" spans="3:3">
      <c r="C229" s="166"/>
    </row>
    <row r="230" spans="3:3">
      <c r="C230" s="166"/>
    </row>
    <row r="231" spans="3:3">
      <c r="C231" s="166"/>
    </row>
    <row r="232" spans="3:3">
      <c r="C232" s="166"/>
    </row>
    <row r="233" spans="3:3">
      <c r="C233" s="166"/>
    </row>
    <row r="234" spans="3:3">
      <c r="C234" s="166"/>
    </row>
    <row r="235" spans="3:3">
      <c r="C235" s="166"/>
    </row>
    <row r="236" spans="3:3">
      <c r="C236" s="166"/>
    </row>
    <row r="237" spans="3:3">
      <c r="C237" s="166"/>
    </row>
    <row r="238" spans="3:3">
      <c r="C238" s="166"/>
    </row>
    <row r="239" spans="3:3">
      <c r="C239" s="166"/>
    </row>
    <row r="240" spans="3:3">
      <c r="C240" s="166"/>
    </row>
    <row r="241" spans="3:3">
      <c r="C241" s="166"/>
    </row>
    <row r="242" spans="3:3">
      <c r="C242" s="166"/>
    </row>
    <row r="243" spans="3:3">
      <c r="C243" s="166"/>
    </row>
    <row r="244" spans="3:3">
      <c r="C244" s="166"/>
    </row>
    <row r="245" spans="3:3">
      <c r="C245" s="166"/>
    </row>
    <row r="246" spans="3:3">
      <c r="C246" s="166"/>
    </row>
    <row r="247" spans="3:3">
      <c r="C247" s="166"/>
    </row>
    <row r="248" spans="3:3">
      <c r="C248" s="166"/>
    </row>
    <row r="249" spans="3:3">
      <c r="C249" s="166"/>
    </row>
    <row r="250" spans="3:3">
      <c r="C250" s="166"/>
    </row>
    <row r="251" spans="3:3">
      <c r="C251" s="166"/>
    </row>
    <row r="252" spans="3:3">
      <c r="C252" s="166"/>
    </row>
    <row r="253" spans="3:3">
      <c r="C253" s="166"/>
    </row>
    <row r="254" spans="3:3">
      <c r="C254" s="166"/>
    </row>
    <row r="255" spans="3:3">
      <c r="C255" s="166"/>
    </row>
    <row r="256" spans="3:3">
      <c r="C256" s="166"/>
    </row>
    <row r="257" spans="3:3">
      <c r="C257" s="166"/>
    </row>
    <row r="258" spans="3:3">
      <c r="C258" s="166"/>
    </row>
    <row r="259" spans="3:3">
      <c r="C259" s="166"/>
    </row>
    <row r="260" spans="3:3">
      <c r="C260" s="166"/>
    </row>
    <row r="261" spans="3:3">
      <c r="C261" s="166"/>
    </row>
    <row r="262" spans="3:3">
      <c r="C262" s="166"/>
    </row>
    <row r="263" spans="3:3">
      <c r="C263" s="166"/>
    </row>
    <row r="264" spans="3:3">
      <c r="C264" s="166"/>
    </row>
    <row r="265" spans="3:3">
      <c r="C265" s="166"/>
    </row>
    <row r="266" spans="3:3">
      <c r="C266" s="166"/>
    </row>
    <row r="267" spans="3:3">
      <c r="C267" s="166"/>
    </row>
    <row r="268" spans="3:3">
      <c r="C268" s="166"/>
    </row>
    <row r="269" spans="3:3">
      <c r="C269" s="166"/>
    </row>
    <row r="270" spans="3:3">
      <c r="C270" s="166"/>
    </row>
    <row r="271" spans="3:3">
      <c r="C271" s="166"/>
    </row>
    <row r="272" spans="3:3">
      <c r="C272" s="166"/>
    </row>
    <row r="273" spans="3:3">
      <c r="C273" s="166"/>
    </row>
    <row r="274" spans="3:3">
      <c r="C274" s="166"/>
    </row>
    <row r="275" spans="3:3">
      <c r="C275" s="166"/>
    </row>
    <row r="276" spans="3:3">
      <c r="C276" s="166"/>
    </row>
    <row r="277" spans="3:3">
      <c r="C277" s="166"/>
    </row>
    <row r="278" spans="3:3">
      <c r="C278" s="166"/>
    </row>
    <row r="279" spans="3:3">
      <c r="C279" s="166"/>
    </row>
    <row r="280" spans="3:3">
      <c r="C280" s="166"/>
    </row>
    <row r="281" spans="3:3">
      <c r="C281" s="166"/>
    </row>
    <row r="282" spans="3:3">
      <c r="C282" s="166"/>
    </row>
    <row r="283" spans="3:3">
      <c r="C283" s="166"/>
    </row>
    <row r="284" spans="3:3">
      <c r="C284" s="166"/>
    </row>
    <row r="285" spans="3:3">
      <c r="C285" s="166"/>
    </row>
    <row r="286" spans="3:3">
      <c r="C286" s="166"/>
    </row>
    <row r="287" spans="3:3">
      <c r="C287" s="166"/>
    </row>
    <row r="288" spans="3:3">
      <c r="C288" s="166"/>
    </row>
    <row r="289" spans="3:3">
      <c r="C289" s="166"/>
    </row>
    <row r="290" spans="3:3">
      <c r="C290" s="166"/>
    </row>
    <row r="291" spans="3:3">
      <c r="C291" s="166"/>
    </row>
    <row r="292" spans="3:3">
      <c r="C292" s="166"/>
    </row>
    <row r="293" spans="3:3">
      <c r="C293" s="166"/>
    </row>
    <row r="294" spans="3:3">
      <c r="C294" s="166"/>
    </row>
    <row r="295" spans="3:3">
      <c r="C295" s="166"/>
    </row>
    <row r="296" spans="3:3">
      <c r="C296" s="166"/>
    </row>
    <row r="297" spans="3:3">
      <c r="C297" s="166"/>
    </row>
    <row r="298" spans="3:3">
      <c r="C298" s="166"/>
    </row>
    <row r="299" spans="3:3">
      <c r="C299" s="166"/>
    </row>
    <row r="300" spans="3:3">
      <c r="C300" s="166"/>
    </row>
    <row r="301" spans="3:3">
      <c r="C301" s="166"/>
    </row>
    <row r="302" spans="3:3">
      <c r="C302" s="166"/>
    </row>
    <row r="303" spans="3:3">
      <c r="C303" s="166"/>
    </row>
    <row r="304" spans="3:3">
      <c r="C304" s="166"/>
    </row>
    <row r="305" spans="3:3">
      <c r="C305" s="166"/>
    </row>
    <row r="306" spans="3:3">
      <c r="C306" s="166"/>
    </row>
    <row r="307" spans="3:3">
      <c r="C307" s="166"/>
    </row>
    <row r="308" spans="3:3">
      <c r="C308" s="166"/>
    </row>
    <row r="309" spans="3:3">
      <c r="C309" s="166"/>
    </row>
    <row r="310" spans="3:3">
      <c r="C310" s="166"/>
    </row>
    <row r="311" spans="3:3">
      <c r="C311" s="166"/>
    </row>
    <row r="312" spans="3:3">
      <c r="C312" s="166"/>
    </row>
    <row r="313" spans="3:3">
      <c r="C313" s="166"/>
    </row>
    <row r="314" spans="3:3">
      <c r="C314" s="166"/>
    </row>
    <row r="315" spans="3:3">
      <c r="C315" s="166"/>
    </row>
    <row r="316" spans="3:3">
      <c r="C316" s="166"/>
    </row>
    <row r="317" spans="3:3">
      <c r="C317" s="166"/>
    </row>
    <row r="318" spans="3:3">
      <c r="C318" s="166"/>
    </row>
    <row r="319" spans="3:3">
      <c r="C319" s="166"/>
    </row>
    <row r="320" spans="3:3">
      <c r="C320" s="166"/>
    </row>
    <row r="321" spans="3:3">
      <c r="C321" s="166"/>
    </row>
    <row r="322" spans="3:3">
      <c r="C322" s="166"/>
    </row>
    <row r="323" spans="3:3">
      <c r="C323" s="166"/>
    </row>
    <row r="324" spans="3:3">
      <c r="C324" s="166"/>
    </row>
    <row r="325" spans="3:3">
      <c r="C325" s="166"/>
    </row>
    <row r="326" spans="3:3">
      <c r="C326" s="166"/>
    </row>
    <row r="327" spans="3:3">
      <c r="C327" s="166"/>
    </row>
    <row r="328" spans="3:3">
      <c r="C328" s="166"/>
    </row>
    <row r="329" spans="3:3">
      <c r="C329" s="166"/>
    </row>
    <row r="330" spans="3:3">
      <c r="C330" s="166"/>
    </row>
    <row r="331" spans="3:3">
      <c r="C331" s="166"/>
    </row>
    <row r="332" spans="3:3">
      <c r="C332" s="166"/>
    </row>
    <row r="333" spans="3:3">
      <c r="C333" s="166"/>
    </row>
    <row r="334" spans="3:3">
      <c r="C334" s="166"/>
    </row>
    <row r="335" spans="3:3">
      <c r="C335" s="166"/>
    </row>
    <row r="336" spans="3:3">
      <c r="C336" s="166"/>
    </row>
    <row r="337" spans="3:3">
      <c r="C337" s="166"/>
    </row>
    <row r="338" spans="3:3">
      <c r="C338" s="166"/>
    </row>
    <row r="339" spans="3:3">
      <c r="C339" s="166"/>
    </row>
    <row r="340" spans="3:3">
      <c r="C340" s="166"/>
    </row>
    <row r="341" spans="3:3">
      <c r="C341" s="166"/>
    </row>
    <row r="342" spans="3:3">
      <c r="C342" s="166"/>
    </row>
    <row r="343" spans="3:3">
      <c r="C343" s="166"/>
    </row>
    <row r="344" spans="3:3">
      <c r="C344" s="166"/>
    </row>
    <row r="345" spans="3:3">
      <c r="C345" s="166"/>
    </row>
    <row r="346" spans="3:3">
      <c r="C346" s="166"/>
    </row>
    <row r="347" spans="3:3">
      <c r="C347" s="166"/>
    </row>
    <row r="348" spans="3:3">
      <c r="C348" s="166"/>
    </row>
    <row r="349" spans="3:3">
      <c r="C349" s="166"/>
    </row>
    <row r="350" spans="3:3">
      <c r="C350" s="166"/>
    </row>
    <row r="351" spans="3:3">
      <c r="C351" s="166"/>
    </row>
    <row r="352" spans="3:3">
      <c r="C352" s="166"/>
    </row>
    <row r="353" spans="3:3">
      <c r="C353" s="166"/>
    </row>
    <row r="354" spans="3:3">
      <c r="C354" s="166"/>
    </row>
    <row r="355" spans="3:3">
      <c r="C355" s="166"/>
    </row>
    <row r="356" spans="3:3">
      <c r="C356" s="166"/>
    </row>
    <row r="357" spans="3:3">
      <c r="C357" s="166"/>
    </row>
    <row r="358" spans="3:3">
      <c r="C358" s="166"/>
    </row>
    <row r="359" spans="3:3">
      <c r="C359" s="166"/>
    </row>
    <row r="360" spans="3:3">
      <c r="C360" s="166"/>
    </row>
    <row r="361" spans="3:3">
      <c r="C361" s="166"/>
    </row>
    <row r="362" spans="3:3">
      <c r="C362" s="166"/>
    </row>
    <row r="363" spans="3:3">
      <c r="C363" s="166"/>
    </row>
    <row r="364" spans="3:3">
      <c r="C364" s="166"/>
    </row>
    <row r="365" spans="3:3">
      <c r="C365" s="166"/>
    </row>
    <row r="366" spans="3:3">
      <c r="C366" s="166"/>
    </row>
    <row r="367" spans="3:3">
      <c r="C367" s="166"/>
    </row>
    <row r="368" spans="3:3">
      <c r="C368" s="166"/>
    </row>
    <row r="369" spans="3:3">
      <c r="C369" s="166"/>
    </row>
    <row r="370" spans="3:3">
      <c r="C370" s="166"/>
    </row>
    <row r="371" spans="3:3">
      <c r="C371" s="166"/>
    </row>
    <row r="372" spans="3:3">
      <c r="C372" s="166"/>
    </row>
    <row r="373" spans="3:3">
      <c r="C373" s="166"/>
    </row>
    <row r="374" spans="3:3">
      <c r="C374" s="166"/>
    </row>
    <row r="375" spans="3:3">
      <c r="C375" s="166"/>
    </row>
    <row r="376" spans="3:3">
      <c r="C376" s="166"/>
    </row>
    <row r="377" spans="3:3">
      <c r="C377" s="166"/>
    </row>
    <row r="378" spans="3:3">
      <c r="C378" s="166"/>
    </row>
    <row r="379" spans="3:3">
      <c r="C379" s="166"/>
    </row>
    <row r="380" spans="3:3">
      <c r="C380" s="166"/>
    </row>
    <row r="381" spans="3:3">
      <c r="C381" s="166"/>
    </row>
    <row r="382" spans="3:3">
      <c r="C382" s="166"/>
    </row>
    <row r="383" spans="3:3">
      <c r="C383" s="166"/>
    </row>
    <row r="384" spans="3:3">
      <c r="C384" s="166"/>
    </row>
    <row r="385" spans="3:3">
      <c r="C385" s="166"/>
    </row>
    <row r="386" spans="3:3">
      <c r="C386" s="166"/>
    </row>
    <row r="387" spans="3:3">
      <c r="C387" s="166"/>
    </row>
    <row r="388" spans="3:3">
      <c r="C388" s="166"/>
    </row>
    <row r="389" spans="3:3">
      <c r="C389" s="166"/>
    </row>
    <row r="390" spans="3:3">
      <c r="C390" s="166"/>
    </row>
    <row r="391" spans="3:3">
      <c r="C391" s="166"/>
    </row>
    <row r="392" spans="3:3">
      <c r="C392" s="166"/>
    </row>
    <row r="393" spans="3:3">
      <c r="C393" s="166"/>
    </row>
    <row r="394" spans="3:3">
      <c r="C394" s="166"/>
    </row>
    <row r="395" spans="3:3">
      <c r="C395" s="166"/>
    </row>
    <row r="396" spans="3:3">
      <c r="C396" s="166"/>
    </row>
    <row r="397" spans="3:3">
      <c r="C397" s="166"/>
    </row>
    <row r="398" spans="3:3">
      <c r="C398" s="166"/>
    </row>
    <row r="399" spans="3:3">
      <c r="C399" s="166"/>
    </row>
    <row r="400" spans="3:3">
      <c r="C400" s="166"/>
    </row>
    <row r="401" spans="3:3">
      <c r="C401" s="166"/>
    </row>
    <row r="402" spans="3:3">
      <c r="C402" s="166"/>
    </row>
    <row r="403" spans="3:3">
      <c r="C403" s="166"/>
    </row>
    <row r="404" spans="3:3">
      <c r="C404" s="166"/>
    </row>
    <row r="405" spans="3:3">
      <c r="C405" s="166"/>
    </row>
    <row r="406" spans="3:3">
      <c r="C406" s="166"/>
    </row>
    <row r="407" spans="3:3">
      <c r="C407" s="166"/>
    </row>
    <row r="408" spans="3:3">
      <c r="C408" s="166"/>
    </row>
    <row r="409" spans="3:3">
      <c r="C409" s="166"/>
    </row>
    <row r="410" spans="3:3">
      <c r="C410" s="166"/>
    </row>
    <row r="411" spans="3:3">
      <c r="C411" s="166"/>
    </row>
    <row r="412" spans="3:3">
      <c r="C412" s="166"/>
    </row>
    <row r="413" spans="3:3">
      <c r="C413" s="166"/>
    </row>
    <row r="414" spans="3:3">
      <c r="C414" s="166"/>
    </row>
    <row r="415" spans="3:3">
      <c r="C415" s="166"/>
    </row>
    <row r="416" spans="3:3">
      <c r="C416" s="166"/>
    </row>
    <row r="417" spans="3:3">
      <c r="C417" s="166"/>
    </row>
    <row r="418" spans="3:3">
      <c r="C418" s="166"/>
    </row>
    <row r="419" spans="3:3">
      <c r="C419" s="166"/>
    </row>
    <row r="420" spans="3:3">
      <c r="C420" s="166"/>
    </row>
    <row r="421" spans="3:3">
      <c r="C421" s="166"/>
    </row>
    <row r="422" spans="3:3">
      <c r="C422" s="166"/>
    </row>
    <row r="423" spans="3:3">
      <c r="C423" s="166"/>
    </row>
    <row r="424" spans="3:3">
      <c r="C424" s="166"/>
    </row>
    <row r="425" spans="3:3">
      <c r="C425" s="166"/>
    </row>
    <row r="426" spans="3:3">
      <c r="C426" s="166"/>
    </row>
    <row r="427" spans="3:3">
      <c r="C427" s="166"/>
    </row>
    <row r="428" spans="3:3">
      <c r="C428" s="166"/>
    </row>
    <row r="429" spans="3:3">
      <c r="C429" s="166"/>
    </row>
    <row r="430" spans="3:3">
      <c r="C430" s="166"/>
    </row>
    <row r="431" spans="3:3">
      <c r="C431" s="166"/>
    </row>
    <row r="432" spans="3:3">
      <c r="C432" s="166"/>
    </row>
    <row r="433" spans="3:3">
      <c r="C433" s="166"/>
    </row>
    <row r="434" spans="3:3">
      <c r="C434" s="166"/>
    </row>
    <row r="435" spans="3:3">
      <c r="C435" s="166"/>
    </row>
    <row r="436" spans="3:3">
      <c r="C436" s="166"/>
    </row>
    <row r="437" spans="3:3">
      <c r="C437" s="166"/>
    </row>
    <row r="438" spans="3:3">
      <c r="C438" s="166"/>
    </row>
    <row r="439" spans="3:3">
      <c r="C439" s="166"/>
    </row>
    <row r="440" spans="3:3">
      <c r="C440" s="166"/>
    </row>
    <row r="441" spans="3:3">
      <c r="C441" s="166"/>
    </row>
    <row r="442" spans="3:3">
      <c r="C442" s="166"/>
    </row>
    <row r="443" spans="3:3">
      <c r="C443" s="166"/>
    </row>
    <row r="444" spans="3:3">
      <c r="C444" s="166"/>
    </row>
    <row r="445" spans="3:3">
      <c r="C445" s="166"/>
    </row>
    <row r="446" spans="3:3">
      <c r="C446" s="166"/>
    </row>
    <row r="447" spans="3:3">
      <c r="C447" s="166"/>
    </row>
    <row r="448" spans="3:3">
      <c r="C448" s="166"/>
    </row>
    <row r="449" spans="3:3">
      <c r="C449" s="166"/>
    </row>
    <row r="450" spans="3:3">
      <c r="C450" s="166"/>
    </row>
    <row r="451" spans="3:3">
      <c r="C451" s="166"/>
    </row>
    <row r="452" spans="3:3">
      <c r="C452" s="166"/>
    </row>
    <row r="453" spans="3:3">
      <c r="C453" s="166"/>
    </row>
    <row r="454" spans="3:3">
      <c r="C454" s="166"/>
    </row>
    <row r="455" spans="3:3">
      <c r="C455" s="166"/>
    </row>
    <row r="456" spans="3:3">
      <c r="C456" s="166"/>
    </row>
    <row r="457" spans="3:3">
      <c r="C457" s="166"/>
    </row>
    <row r="458" spans="3:3">
      <c r="C458" s="166"/>
    </row>
    <row r="459" spans="3:3">
      <c r="C459" s="166"/>
    </row>
    <row r="460" spans="3:3">
      <c r="C460" s="166"/>
    </row>
    <row r="461" spans="3:3">
      <c r="C461" s="166"/>
    </row>
    <row r="462" spans="3:3">
      <c r="C462" s="166"/>
    </row>
    <row r="463" spans="3:3">
      <c r="C463" s="166"/>
    </row>
    <row r="464" spans="3:3">
      <c r="C464" s="166"/>
    </row>
    <row r="465" spans="3:3">
      <c r="C465" s="166"/>
    </row>
    <row r="466" spans="3:3">
      <c r="C466" s="166"/>
    </row>
    <row r="467" spans="3:3">
      <c r="C467" s="166"/>
    </row>
    <row r="468" spans="3:3">
      <c r="C468" s="166"/>
    </row>
    <row r="469" spans="3:3">
      <c r="C469" s="166"/>
    </row>
    <row r="470" spans="3:3">
      <c r="C470" s="166"/>
    </row>
    <row r="471" spans="3:3">
      <c r="C471" s="166"/>
    </row>
    <row r="472" spans="3:3">
      <c r="C472" s="166"/>
    </row>
    <row r="473" spans="3:3">
      <c r="C473" s="166"/>
    </row>
    <row r="474" spans="3:3">
      <c r="C474" s="166"/>
    </row>
    <row r="475" spans="3:3">
      <c r="C475" s="166"/>
    </row>
    <row r="476" spans="3:3">
      <c r="C476" s="166"/>
    </row>
    <row r="477" spans="3:3">
      <c r="C477" s="166"/>
    </row>
    <row r="478" spans="3:3">
      <c r="C478" s="166"/>
    </row>
    <row r="479" spans="3:3">
      <c r="C479" s="166"/>
    </row>
    <row r="480" spans="3:3">
      <c r="C480" s="166"/>
    </row>
    <row r="481" spans="3:3">
      <c r="C481" s="166"/>
    </row>
    <row r="482" spans="3:3">
      <c r="C482" s="166"/>
    </row>
    <row r="483" spans="3:3">
      <c r="C483" s="166"/>
    </row>
    <row r="484" spans="3:3">
      <c r="C484" s="166"/>
    </row>
    <row r="485" spans="3:3">
      <c r="C485" s="166"/>
    </row>
    <row r="486" spans="3:3">
      <c r="C486" s="166"/>
    </row>
    <row r="487" spans="3:3">
      <c r="C487" s="166"/>
    </row>
    <row r="488" spans="3:3">
      <c r="C488" s="166"/>
    </row>
    <row r="489" spans="3:3">
      <c r="C489" s="166"/>
    </row>
    <row r="490" spans="3:3">
      <c r="C490" s="166"/>
    </row>
    <row r="491" spans="3:3">
      <c r="C491" s="166"/>
    </row>
    <row r="492" spans="3:3">
      <c r="C492" s="166"/>
    </row>
    <row r="493" spans="3:3">
      <c r="C493" s="166"/>
    </row>
    <row r="494" spans="3:3">
      <c r="C494" s="166"/>
    </row>
    <row r="495" spans="3:3">
      <c r="C495" s="166"/>
    </row>
    <row r="496" spans="3:3">
      <c r="C496" s="166"/>
    </row>
    <row r="497" spans="3:3">
      <c r="C497" s="166"/>
    </row>
    <row r="498" spans="3:3">
      <c r="C498" s="166"/>
    </row>
    <row r="499" spans="3:3">
      <c r="C499" s="166"/>
    </row>
    <row r="500" spans="3:3">
      <c r="C500" s="166"/>
    </row>
    <row r="501" spans="3:3">
      <c r="C501" s="166"/>
    </row>
    <row r="502" spans="3:3">
      <c r="C502" s="166"/>
    </row>
    <row r="503" spans="3:3">
      <c r="C503" s="166"/>
    </row>
    <row r="504" spans="3:3">
      <c r="C504" s="166"/>
    </row>
    <row r="505" spans="3:3">
      <c r="C505" s="166"/>
    </row>
    <row r="506" spans="3:3">
      <c r="C506" s="166"/>
    </row>
    <row r="507" spans="3:3">
      <c r="C507" s="166"/>
    </row>
    <row r="508" spans="3:3">
      <c r="C508" s="166"/>
    </row>
    <row r="509" spans="3:3">
      <c r="C509" s="166"/>
    </row>
    <row r="510" spans="3:3">
      <c r="C510" s="166"/>
    </row>
    <row r="511" spans="3:3">
      <c r="C511" s="166"/>
    </row>
    <row r="512" spans="3:3">
      <c r="C512" s="166"/>
    </row>
    <row r="513" spans="3:3">
      <c r="C513" s="166"/>
    </row>
    <row r="514" spans="3:3">
      <c r="C514" s="166"/>
    </row>
    <row r="515" spans="3:3">
      <c r="C515" s="166"/>
    </row>
    <row r="516" spans="3:3">
      <c r="C516" s="166"/>
    </row>
    <row r="517" spans="3:3">
      <c r="C517" s="166"/>
    </row>
    <row r="518" spans="3:3">
      <c r="C518" s="166"/>
    </row>
    <row r="519" spans="3:3">
      <c r="C519" s="166"/>
    </row>
    <row r="520" spans="3:3">
      <c r="C520" s="166"/>
    </row>
    <row r="521" spans="3:3">
      <c r="C521" s="166"/>
    </row>
    <row r="522" spans="3:3">
      <c r="C522" s="166"/>
    </row>
    <row r="523" spans="3:3">
      <c r="C523" s="166"/>
    </row>
    <row r="524" spans="3:3">
      <c r="C524" s="166"/>
    </row>
    <row r="525" spans="3:3">
      <c r="C525" s="166"/>
    </row>
    <row r="526" spans="3:3">
      <c r="C526" s="166"/>
    </row>
    <row r="527" spans="3:3">
      <c r="C527" s="166"/>
    </row>
    <row r="528" spans="3:3">
      <c r="C528" s="166"/>
    </row>
    <row r="529" spans="3:3">
      <c r="C529" s="166"/>
    </row>
    <row r="530" spans="3:3">
      <c r="C530" s="166"/>
    </row>
    <row r="531" spans="3:3">
      <c r="C531" s="166"/>
    </row>
    <row r="532" spans="3:3">
      <c r="C532" s="166"/>
    </row>
    <row r="533" spans="3:3">
      <c r="C533" s="166"/>
    </row>
    <row r="534" spans="3:3">
      <c r="C534" s="166"/>
    </row>
    <row r="535" spans="3:3">
      <c r="C535" s="166"/>
    </row>
    <row r="536" spans="3:3">
      <c r="C536" s="166"/>
    </row>
    <row r="537" spans="3:3">
      <c r="C537" s="166"/>
    </row>
    <row r="538" spans="3:3">
      <c r="C538" s="166"/>
    </row>
    <row r="539" spans="3:3">
      <c r="C539" s="166"/>
    </row>
    <row r="540" spans="3:3">
      <c r="C540" s="166"/>
    </row>
    <row r="541" spans="3:3">
      <c r="C541" s="166"/>
    </row>
    <row r="542" spans="3:3">
      <c r="C542" s="166"/>
    </row>
    <row r="543" spans="3:3">
      <c r="C543" s="166"/>
    </row>
    <row r="544" spans="3:3">
      <c r="C544" s="166"/>
    </row>
    <row r="545" spans="3:3">
      <c r="C545" s="166"/>
    </row>
    <row r="546" spans="3:3">
      <c r="C546" s="166"/>
    </row>
    <row r="547" spans="3:3">
      <c r="C547" s="166"/>
    </row>
    <row r="548" spans="3:3">
      <c r="C548" s="166"/>
    </row>
    <row r="549" spans="3:3">
      <c r="C549" s="166"/>
    </row>
    <row r="550" spans="3:3">
      <c r="C550" s="166"/>
    </row>
    <row r="551" spans="3:3">
      <c r="C551" s="166"/>
    </row>
    <row r="552" spans="3:3">
      <c r="C552" s="166"/>
    </row>
    <row r="553" spans="3:3">
      <c r="C553" s="166"/>
    </row>
    <row r="554" spans="3:3">
      <c r="C554" s="166"/>
    </row>
    <row r="555" spans="3:3">
      <c r="C555" s="166"/>
    </row>
    <row r="556" spans="3:3">
      <c r="C556" s="166"/>
    </row>
    <row r="557" spans="3:3">
      <c r="C557" s="166"/>
    </row>
    <row r="558" spans="3:3">
      <c r="C558" s="166"/>
    </row>
    <row r="559" spans="3:3">
      <c r="C559" s="166"/>
    </row>
    <row r="560" spans="3:3">
      <c r="C560" s="166"/>
    </row>
    <row r="561" spans="3:3">
      <c r="C561" s="166"/>
    </row>
    <row r="562" spans="3:3">
      <c r="C562" s="166"/>
    </row>
    <row r="563" spans="3:3">
      <c r="C563" s="166"/>
    </row>
    <row r="564" spans="3:3">
      <c r="C564" s="166"/>
    </row>
    <row r="565" spans="3:3">
      <c r="C565" s="166"/>
    </row>
    <row r="566" spans="3:3">
      <c r="C566" s="166"/>
    </row>
    <row r="567" spans="3:3">
      <c r="C567" s="166"/>
    </row>
    <row r="568" spans="3:3">
      <c r="C568" s="166"/>
    </row>
    <row r="569" spans="3:3">
      <c r="C569" s="166"/>
    </row>
    <row r="570" spans="3:3">
      <c r="C570" s="166"/>
    </row>
    <row r="571" spans="3:3">
      <c r="C571" s="166"/>
    </row>
    <row r="572" spans="3:3">
      <c r="C572" s="166"/>
    </row>
    <row r="573" spans="3:3">
      <c r="C573" s="166"/>
    </row>
    <row r="574" spans="3:3">
      <c r="C574" s="166"/>
    </row>
    <row r="575" spans="3:3">
      <c r="C575" s="166"/>
    </row>
    <row r="576" spans="3:3">
      <c r="C576" s="166"/>
    </row>
    <row r="577" spans="3:3">
      <c r="C577" s="166"/>
    </row>
    <row r="578" spans="3:3">
      <c r="C578" s="166"/>
    </row>
    <row r="579" spans="3:3">
      <c r="C579" s="166"/>
    </row>
    <row r="580" spans="3:3">
      <c r="C580" s="166"/>
    </row>
    <row r="581" spans="3:3">
      <c r="C581" s="166"/>
    </row>
    <row r="582" spans="3:3">
      <c r="C582" s="166"/>
    </row>
    <row r="583" spans="3:3">
      <c r="C583" s="166"/>
    </row>
    <row r="584" spans="3:3">
      <c r="C584" s="166"/>
    </row>
    <row r="585" spans="3:3">
      <c r="C585" s="166"/>
    </row>
    <row r="586" spans="3:3">
      <c r="C586" s="166"/>
    </row>
    <row r="587" spans="3:3">
      <c r="C587" s="166"/>
    </row>
    <row r="588" spans="3:3">
      <c r="C588" s="166"/>
    </row>
    <row r="589" spans="3:3">
      <c r="C589" s="166"/>
    </row>
    <row r="590" spans="3:3">
      <c r="C590" s="166"/>
    </row>
    <row r="591" spans="3:3">
      <c r="C591" s="166"/>
    </row>
    <row r="592" spans="3:3">
      <c r="C592" s="166"/>
    </row>
    <row r="593" spans="3:3">
      <c r="C593" s="166"/>
    </row>
    <row r="594" spans="3:3">
      <c r="C594" s="166"/>
    </row>
    <row r="595" spans="3:3">
      <c r="C595" s="166"/>
    </row>
    <row r="596" spans="3:3">
      <c r="C596" s="166"/>
    </row>
    <row r="597" spans="3:3">
      <c r="C597" s="166"/>
    </row>
    <row r="598" spans="3:3">
      <c r="C598" s="166"/>
    </row>
    <row r="599" spans="3:3">
      <c r="C599" s="166"/>
    </row>
    <row r="600" spans="3:3">
      <c r="C600" s="166"/>
    </row>
    <row r="601" spans="3:3">
      <c r="C601" s="166"/>
    </row>
    <row r="602" spans="3:3">
      <c r="C602" s="166"/>
    </row>
    <row r="603" spans="3:3">
      <c r="C603" s="166"/>
    </row>
    <row r="604" spans="3:3">
      <c r="C604" s="166"/>
    </row>
    <row r="605" spans="3:3">
      <c r="C605" s="166"/>
    </row>
    <row r="606" spans="3:3">
      <c r="C606" s="166"/>
    </row>
    <row r="607" spans="3:3">
      <c r="C607" s="166"/>
    </row>
    <row r="608" spans="3:3">
      <c r="C608" s="166"/>
    </row>
    <row r="609" spans="3:3">
      <c r="C609" s="166"/>
    </row>
    <row r="610" spans="3:3">
      <c r="C610" s="166"/>
    </row>
    <row r="611" spans="3:3">
      <c r="C611" s="166"/>
    </row>
    <row r="612" spans="3:3">
      <c r="C612" s="166"/>
    </row>
    <row r="613" spans="3:3">
      <c r="C613" s="166"/>
    </row>
    <row r="614" spans="3:3">
      <c r="C614" s="166"/>
    </row>
    <row r="615" spans="3:3">
      <c r="C615" s="166"/>
    </row>
    <row r="616" spans="3:3">
      <c r="C616" s="166"/>
    </row>
    <row r="617" spans="3:3">
      <c r="C617" s="166"/>
    </row>
    <row r="618" spans="3:3">
      <c r="C618" s="166"/>
    </row>
    <row r="619" spans="3:3">
      <c r="C619" s="166"/>
    </row>
    <row r="620" spans="3:3">
      <c r="C620" s="166"/>
    </row>
    <row r="621" spans="3:3">
      <c r="C621" s="166"/>
    </row>
    <row r="622" spans="3:3">
      <c r="C622" s="166"/>
    </row>
    <row r="623" spans="3:3">
      <c r="C623" s="166"/>
    </row>
    <row r="624" spans="3:3">
      <c r="C624" s="166"/>
    </row>
    <row r="625" spans="3:3">
      <c r="C625" s="166"/>
    </row>
    <row r="626" spans="3:3">
      <c r="C626" s="166"/>
    </row>
    <row r="627" spans="3:3">
      <c r="C627" s="166"/>
    </row>
    <row r="628" spans="3:3">
      <c r="C628" s="166"/>
    </row>
    <row r="629" spans="3:3">
      <c r="C629" s="166"/>
    </row>
    <row r="630" spans="3:3">
      <c r="C630" s="166"/>
    </row>
    <row r="631" spans="3:3">
      <c r="C631" s="166"/>
    </row>
    <row r="632" spans="3:3">
      <c r="C632" s="166"/>
    </row>
    <row r="633" spans="3:3">
      <c r="C633" s="166"/>
    </row>
    <row r="634" spans="3:3">
      <c r="C634" s="166"/>
    </row>
    <row r="635" spans="3:3">
      <c r="C635" s="166"/>
    </row>
    <row r="636" spans="3:3">
      <c r="C636" s="166"/>
    </row>
    <row r="637" spans="3:3">
      <c r="C637" s="166"/>
    </row>
    <row r="638" spans="3:3">
      <c r="C638" s="166"/>
    </row>
    <row r="639" spans="3:3">
      <c r="C639" s="166"/>
    </row>
    <row r="640" spans="3:3">
      <c r="C640" s="166"/>
    </row>
    <row r="641" spans="3:3">
      <c r="C641" s="166"/>
    </row>
    <row r="642" spans="3:3">
      <c r="C642" s="166"/>
    </row>
    <row r="643" spans="3:3">
      <c r="C643" s="166"/>
    </row>
    <row r="644" spans="3:3">
      <c r="C644" s="166"/>
    </row>
    <row r="645" spans="3:3">
      <c r="C645" s="166"/>
    </row>
    <row r="646" spans="3:3">
      <c r="C646" s="166"/>
    </row>
    <row r="647" spans="3:3">
      <c r="C647" s="166"/>
    </row>
    <row r="648" spans="3:3">
      <c r="C648" s="166"/>
    </row>
    <row r="649" spans="3:3">
      <c r="C649" s="166"/>
    </row>
    <row r="650" spans="3:3">
      <c r="C650" s="166"/>
    </row>
    <row r="651" spans="3:3">
      <c r="C651" s="166"/>
    </row>
    <row r="652" spans="3:3">
      <c r="C652" s="166"/>
    </row>
    <row r="653" spans="3:3">
      <c r="C653" s="166"/>
    </row>
    <row r="654" spans="3:3">
      <c r="C654" s="166"/>
    </row>
    <row r="655" spans="3:3">
      <c r="C655" s="166"/>
    </row>
    <row r="656" spans="3:3">
      <c r="C656" s="166"/>
    </row>
    <row r="657" spans="3:3">
      <c r="C657" s="166"/>
    </row>
    <row r="658" spans="3:3">
      <c r="C658" s="166"/>
    </row>
    <row r="659" spans="3:3">
      <c r="C659" s="166"/>
    </row>
    <row r="660" spans="3:3">
      <c r="C660" s="166"/>
    </row>
    <row r="661" spans="3:3">
      <c r="C661" s="166"/>
    </row>
    <row r="662" spans="3:3">
      <c r="C662" s="166"/>
    </row>
    <row r="663" spans="3:3">
      <c r="C663" s="166"/>
    </row>
    <row r="664" spans="3:3">
      <c r="C664" s="166"/>
    </row>
    <row r="665" spans="3:3">
      <c r="C665" s="166"/>
    </row>
    <row r="666" spans="3:3">
      <c r="C666" s="166"/>
    </row>
    <row r="667" spans="3:3">
      <c r="C667" s="166"/>
    </row>
    <row r="668" spans="3:3">
      <c r="C668" s="166"/>
    </row>
    <row r="669" spans="3:3">
      <c r="C669" s="166"/>
    </row>
    <row r="670" spans="3:3">
      <c r="C670" s="166"/>
    </row>
    <row r="671" spans="3:3">
      <c r="C671" s="166"/>
    </row>
    <row r="672" spans="3:3">
      <c r="C672" s="166"/>
    </row>
    <row r="673" spans="3:3">
      <c r="C673" s="166"/>
    </row>
    <row r="674" spans="3:3">
      <c r="C674" s="166"/>
    </row>
    <row r="675" spans="3:3">
      <c r="C675" s="166"/>
    </row>
    <row r="676" spans="3:3">
      <c r="C676" s="166"/>
    </row>
    <row r="677" spans="3:3">
      <c r="C677" s="166"/>
    </row>
    <row r="678" spans="3:3">
      <c r="C678" s="166"/>
    </row>
    <row r="679" spans="3:3">
      <c r="C679" s="166"/>
    </row>
    <row r="680" spans="3:3">
      <c r="C680" s="166"/>
    </row>
    <row r="681" spans="3:3">
      <c r="C681" s="166"/>
    </row>
    <row r="682" spans="3:3">
      <c r="C682" s="166"/>
    </row>
    <row r="683" spans="3:3">
      <c r="C683" s="166"/>
    </row>
    <row r="684" spans="3:3">
      <c r="C684" s="166"/>
    </row>
    <row r="685" spans="3:3">
      <c r="C685" s="166"/>
    </row>
    <row r="686" spans="3:3">
      <c r="C686" s="166"/>
    </row>
    <row r="687" spans="3:3">
      <c r="C687" s="166"/>
    </row>
    <row r="688" spans="3:3">
      <c r="C688" s="166"/>
    </row>
    <row r="689" spans="3:3">
      <c r="C689" s="166"/>
    </row>
    <row r="690" spans="3:3">
      <c r="C690" s="166"/>
    </row>
    <row r="691" spans="3:3">
      <c r="C691" s="166"/>
    </row>
    <row r="692" spans="3:3">
      <c r="C692" s="166"/>
    </row>
    <row r="693" spans="3:3">
      <c r="C693" s="166"/>
    </row>
    <row r="694" spans="3:3">
      <c r="C694" s="166"/>
    </row>
    <row r="695" spans="3:3">
      <c r="C695" s="166"/>
    </row>
    <row r="696" spans="3:3">
      <c r="C696" s="166"/>
    </row>
    <row r="697" spans="3:3">
      <c r="C697" s="166"/>
    </row>
    <row r="698" spans="3:3">
      <c r="C698" s="166"/>
    </row>
    <row r="699" spans="3:3">
      <c r="C699" s="166"/>
    </row>
    <row r="700" spans="3:3">
      <c r="C700" s="166"/>
    </row>
    <row r="701" spans="3:3">
      <c r="C701" s="166"/>
    </row>
    <row r="702" spans="3:3">
      <c r="C702" s="166"/>
    </row>
    <row r="703" spans="3:3">
      <c r="C703" s="166"/>
    </row>
    <row r="704" spans="3:3">
      <c r="C704" s="166"/>
    </row>
    <row r="705" spans="3:3">
      <c r="C705" s="166"/>
    </row>
    <row r="706" spans="3:3">
      <c r="C706" s="166"/>
    </row>
    <row r="707" spans="3:3">
      <c r="C707" s="166"/>
    </row>
    <row r="708" spans="3:3">
      <c r="C708" s="166"/>
    </row>
    <row r="709" spans="3:3">
      <c r="C709" s="166"/>
    </row>
    <row r="710" spans="3:3">
      <c r="C710" s="166"/>
    </row>
    <row r="711" spans="3:3">
      <c r="C711" s="166"/>
    </row>
    <row r="712" spans="3:3">
      <c r="C712" s="166"/>
    </row>
    <row r="713" spans="3:3">
      <c r="C713" s="166"/>
    </row>
    <row r="714" spans="3:3">
      <c r="C714" s="166"/>
    </row>
    <row r="715" spans="3:3">
      <c r="C715" s="166"/>
    </row>
    <row r="716" spans="3:3">
      <c r="C716" s="166"/>
    </row>
    <row r="717" spans="3:3">
      <c r="C717" s="166"/>
    </row>
    <row r="718" spans="3:3">
      <c r="C718" s="166"/>
    </row>
    <row r="719" spans="3:3">
      <c r="C719" s="166"/>
    </row>
    <row r="720" spans="3:3">
      <c r="C720" s="166"/>
    </row>
    <row r="721" spans="3:3">
      <c r="C721" s="166"/>
    </row>
    <row r="722" spans="3:3">
      <c r="C722" s="166"/>
    </row>
    <row r="723" spans="3:3">
      <c r="C723" s="166"/>
    </row>
    <row r="724" spans="3:3">
      <c r="C724" s="166"/>
    </row>
    <row r="725" spans="3:3">
      <c r="C725" s="166"/>
    </row>
    <row r="726" spans="3:3">
      <c r="C726" s="166"/>
    </row>
    <row r="727" spans="3:3">
      <c r="C727" s="166"/>
    </row>
    <row r="728" spans="3:3">
      <c r="C728" s="166"/>
    </row>
    <row r="729" spans="3:3">
      <c r="C729" s="166"/>
    </row>
    <row r="730" spans="3:3">
      <c r="C730" s="166"/>
    </row>
    <row r="731" spans="3:3">
      <c r="C731" s="166"/>
    </row>
    <row r="732" spans="3:3">
      <c r="C732" s="166"/>
    </row>
    <row r="733" spans="3:3">
      <c r="C733" s="166"/>
    </row>
    <row r="734" spans="3:3">
      <c r="C734" s="166"/>
    </row>
    <row r="735" spans="3:3">
      <c r="C735" s="166"/>
    </row>
    <row r="736" spans="3:3">
      <c r="C736" s="166"/>
    </row>
    <row r="737" spans="3:3">
      <c r="C737" s="166"/>
    </row>
    <row r="738" spans="3:3">
      <c r="C738" s="166"/>
    </row>
    <row r="739" spans="3:3">
      <c r="C739" s="166"/>
    </row>
    <row r="740" spans="3:3">
      <c r="C740" s="166"/>
    </row>
    <row r="741" spans="3:3">
      <c r="C741" s="166"/>
    </row>
    <row r="742" spans="3:3">
      <c r="C742" s="166"/>
    </row>
    <row r="743" spans="3:3">
      <c r="C743" s="166"/>
    </row>
    <row r="744" spans="3:3">
      <c r="C744" s="166"/>
    </row>
    <row r="745" spans="3:3">
      <c r="C745" s="166"/>
    </row>
    <row r="746" spans="3:3">
      <c r="C746" s="166"/>
    </row>
    <row r="747" spans="3:3">
      <c r="C747" s="166"/>
    </row>
    <row r="748" spans="3:3">
      <c r="C748" s="166"/>
    </row>
    <row r="749" spans="3:3">
      <c r="C749" s="166"/>
    </row>
    <row r="750" spans="3:3">
      <c r="C750" s="166"/>
    </row>
    <row r="751" spans="3:3">
      <c r="C751" s="166"/>
    </row>
    <row r="752" spans="3:3">
      <c r="C752" s="166"/>
    </row>
    <row r="753" spans="3:3">
      <c r="C753" s="166"/>
    </row>
    <row r="754" spans="3:3">
      <c r="C754" s="166"/>
    </row>
    <row r="755" spans="3:3">
      <c r="C755" s="166"/>
    </row>
    <row r="756" spans="3:3">
      <c r="C756" s="166"/>
    </row>
    <row r="757" spans="3:3">
      <c r="C757" s="166"/>
    </row>
    <row r="758" spans="3:3">
      <c r="C758" s="166"/>
    </row>
    <row r="759" spans="3:3">
      <c r="C759" s="166"/>
    </row>
    <row r="760" spans="3:3">
      <c r="C760" s="166"/>
    </row>
    <row r="761" spans="3:3">
      <c r="C761" s="166"/>
    </row>
    <row r="762" spans="3:3">
      <c r="C762" s="166"/>
    </row>
    <row r="763" spans="3:3">
      <c r="C763" s="166"/>
    </row>
    <row r="764" spans="3:3">
      <c r="C764" s="166"/>
    </row>
    <row r="765" spans="3:3">
      <c r="C765" s="166"/>
    </row>
    <row r="766" spans="3:3">
      <c r="C766" s="166"/>
    </row>
    <row r="767" spans="3:3">
      <c r="C767" s="166"/>
    </row>
    <row r="768" spans="3:3">
      <c r="C768" s="166"/>
    </row>
    <row r="769" spans="3:3">
      <c r="C769" s="166"/>
    </row>
    <row r="770" spans="3:3">
      <c r="C770" s="166"/>
    </row>
    <row r="771" spans="3:3">
      <c r="C771" s="166"/>
    </row>
    <row r="772" spans="3:3">
      <c r="C772" s="166"/>
    </row>
    <row r="773" spans="3:3">
      <c r="C773" s="166"/>
    </row>
    <row r="774" spans="3:3">
      <c r="C774" s="166"/>
    </row>
    <row r="775" spans="3:3">
      <c r="C775" s="166"/>
    </row>
    <row r="776" spans="3:3">
      <c r="C776" s="166"/>
    </row>
    <row r="777" spans="3:3">
      <c r="C777" s="166"/>
    </row>
    <row r="778" spans="3:3">
      <c r="C778" s="166"/>
    </row>
    <row r="779" spans="3:3">
      <c r="C779" s="166"/>
    </row>
    <row r="780" spans="3:3">
      <c r="C780" s="166"/>
    </row>
    <row r="781" spans="3:3">
      <c r="C781" s="166"/>
    </row>
    <row r="782" spans="3:3">
      <c r="C782" s="166"/>
    </row>
    <row r="783" spans="3:3">
      <c r="C783" s="166"/>
    </row>
    <row r="784" spans="3:3">
      <c r="C784" s="166"/>
    </row>
    <row r="785" spans="3:3">
      <c r="C785" s="166"/>
    </row>
    <row r="786" spans="3:3">
      <c r="C786" s="166"/>
    </row>
    <row r="787" spans="3:3">
      <c r="C787" s="166"/>
    </row>
    <row r="788" spans="3:3">
      <c r="C788" s="166"/>
    </row>
    <row r="789" spans="3:3">
      <c r="C789" s="166"/>
    </row>
    <row r="790" spans="3:3">
      <c r="C790" s="166"/>
    </row>
    <row r="791" spans="3:3">
      <c r="C791" s="166"/>
    </row>
    <row r="792" spans="3:3">
      <c r="C792" s="166"/>
    </row>
    <row r="793" spans="3:3">
      <c r="C793" s="166"/>
    </row>
    <row r="794" spans="3:3">
      <c r="C794" s="166"/>
    </row>
    <row r="795" spans="3:3">
      <c r="C795" s="166"/>
    </row>
    <row r="796" spans="3:3">
      <c r="C796" s="166"/>
    </row>
    <row r="797" spans="3:3">
      <c r="C797" s="166"/>
    </row>
    <row r="798" spans="3:3">
      <c r="C798" s="166"/>
    </row>
    <row r="799" spans="3:3">
      <c r="C799" s="166"/>
    </row>
    <row r="800" spans="3:3">
      <c r="C800" s="166"/>
    </row>
    <row r="801" spans="3:3">
      <c r="C801" s="166"/>
    </row>
    <row r="802" spans="3:3">
      <c r="C802" s="166"/>
    </row>
    <row r="803" spans="3:3">
      <c r="C803" s="166"/>
    </row>
    <row r="804" spans="3:3">
      <c r="C804" s="166"/>
    </row>
    <row r="805" spans="3:3">
      <c r="C805" s="166"/>
    </row>
    <row r="806" spans="3:3">
      <c r="C806" s="166"/>
    </row>
    <row r="807" spans="3:3">
      <c r="C807" s="166"/>
    </row>
    <row r="808" spans="3:3">
      <c r="C808" s="166"/>
    </row>
    <row r="809" spans="3:3">
      <c r="C809" s="166"/>
    </row>
    <row r="810" spans="3:3">
      <c r="C810" s="166"/>
    </row>
    <row r="811" spans="3:3">
      <c r="C811" s="166"/>
    </row>
    <row r="812" spans="3:3">
      <c r="C812" s="166"/>
    </row>
    <row r="813" spans="3:3">
      <c r="C813" s="166"/>
    </row>
    <row r="814" spans="3:3">
      <c r="C814" s="166"/>
    </row>
    <row r="815" spans="3:3">
      <c r="C815" s="166"/>
    </row>
    <row r="816" spans="3:3">
      <c r="C816" s="166"/>
    </row>
    <row r="817" spans="3:3">
      <c r="C817" s="166"/>
    </row>
    <row r="818" spans="3:3">
      <c r="C818" s="166"/>
    </row>
    <row r="819" spans="3:3">
      <c r="C819" s="166"/>
    </row>
    <row r="820" spans="3:3">
      <c r="C820" s="166"/>
    </row>
    <row r="821" spans="3:3">
      <c r="C821" s="166"/>
    </row>
    <row r="822" spans="3:3">
      <c r="C822" s="166"/>
    </row>
    <row r="823" spans="3:3">
      <c r="C823" s="166"/>
    </row>
    <row r="824" spans="3:3">
      <c r="C824" s="166"/>
    </row>
    <row r="825" spans="3:3">
      <c r="C825" s="166"/>
    </row>
    <row r="826" spans="3:3">
      <c r="C826" s="166"/>
    </row>
    <row r="827" spans="3:3">
      <c r="C827" s="166"/>
    </row>
    <row r="828" spans="3:3">
      <c r="C828" s="166"/>
    </row>
    <row r="829" spans="3:3">
      <c r="C829" s="166"/>
    </row>
    <row r="830" spans="3:3">
      <c r="C830" s="166"/>
    </row>
    <row r="831" spans="3:3">
      <c r="C831" s="166"/>
    </row>
    <row r="832" spans="3:3">
      <c r="C832" s="166"/>
    </row>
    <row r="833" spans="3:3">
      <c r="C833" s="166"/>
    </row>
    <row r="834" spans="3:3">
      <c r="C834" s="166"/>
    </row>
    <row r="835" spans="3:3">
      <c r="C835" s="166"/>
    </row>
    <row r="836" spans="3:3">
      <c r="C836" s="166"/>
    </row>
    <row r="837" spans="3:3">
      <c r="C837" s="166"/>
    </row>
    <row r="838" spans="3:3">
      <c r="C838" s="166"/>
    </row>
    <row r="839" spans="3:3">
      <c r="C839" s="166"/>
    </row>
    <row r="840" spans="3:3">
      <c r="C840" s="166"/>
    </row>
    <row r="841" spans="3:3">
      <c r="C841" s="166"/>
    </row>
    <row r="842" spans="3:3">
      <c r="C842" s="166"/>
    </row>
    <row r="843" spans="3:3">
      <c r="C843" s="166"/>
    </row>
    <row r="844" spans="3:3">
      <c r="C844" s="166"/>
    </row>
    <row r="845" spans="3:3">
      <c r="C845" s="166"/>
    </row>
    <row r="846" spans="3:3">
      <c r="C846" s="166"/>
    </row>
    <row r="847" spans="3:3">
      <c r="C847" s="166"/>
    </row>
    <row r="848" spans="3:3">
      <c r="C848" s="166"/>
    </row>
    <row r="849" spans="3:3">
      <c r="C849" s="166"/>
    </row>
    <row r="850" spans="3:3">
      <c r="C850" s="166"/>
    </row>
    <row r="851" spans="3:3">
      <c r="C851" s="166"/>
    </row>
    <row r="852" spans="3:3">
      <c r="C852" s="166"/>
    </row>
    <row r="853" spans="3:3">
      <c r="C853" s="166"/>
    </row>
    <row r="854" spans="3:3">
      <c r="C854" s="166"/>
    </row>
    <row r="855" spans="3:3">
      <c r="C855" s="166"/>
    </row>
    <row r="856" spans="3:3">
      <c r="C856" s="166"/>
    </row>
    <row r="857" spans="3:3">
      <c r="C857" s="166"/>
    </row>
    <row r="858" spans="3:3">
      <c r="C858" s="166"/>
    </row>
    <row r="859" spans="3:3">
      <c r="C859" s="166"/>
    </row>
    <row r="860" spans="3:3">
      <c r="C860" s="166"/>
    </row>
    <row r="861" spans="3:3">
      <c r="C861" s="166"/>
    </row>
    <row r="862" spans="3:3">
      <c r="C862" s="166"/>
    </row>
    <row r="863" spans="3:3">
      <c r="C863" s="166"/>
    </row>
    <row r="864" spans="3:3">
      <c r="C864" s="166"/>
    </row>
    <row r="865" spans="3:3">
      <c r="C865" s="166"/>
    </row>
    <row r="866" spans="3:3">
      <c r="C866" s="166"/>
    </row>
    <row r="867" spans="3:3">
      <c r="C867" s="166"/>
    </row>
    <row r="868" spans="3:3">
      <c r="C868" s="166"/>
    </row>
    <row r="869" spans="3:3">
      <c r="C869" s="166"/>
    </row>
    <row r="870" spans="3:3">
      <c r="C870" s="166"/>
    </row>
    <row r="871" spans="3:3">
      <c r="C871" s="166"/>
    </row>
    <row r="872" spans="3:3">
      <c r="C872" s="166"/>
    </row>
    <row r="873" spans="3:3">
      <c r="C873" s="166"/>
    </row>
    <row r="874" spans="3:3">
      <c r="C874" s="166"/>
    </row>
    <row r="875" spans="3:3">
      <c r="C875" s="166"/>
    </row>
    <row r="876" spans="3:3">
      <c r="C876" s="166"/>
    </row>
    <row r="877" spans="3:3">
      <c r="C877" s="166"/>
    </row>
    <row r="878" spans="3:3">
      <c r="C878" s="166"/>
    </row>
    <row r="879" spans="3:3">
      <c r="C879" s="166"/>
    </row>
    <row r="880" spans="3:3">
      <c r="C880" s="166"/>
    </row>
    <row r="881" spans="3:3">
      <c r="C881" s="166"/>
    </row>
    <row r="882" spans="3:3">
      <c r="C882" s="166"/>
    </row>
    <row r="883" spans="3:3">
      <c r="C883" s="166"/>
    </row>
    <row r="884" spans="3:3">
      <c r="C884" s="166"/>
    </row>
    <row r="885" spans="3:3">
      <c r="C885" s="166"/>
    </row>
    <row r="886" spans="3:3">
      <c r="C886" s="166"/>
    </row>
    <row r="887" spans="3:3">
      <c r="C887" s="166"/>
    </row>
    <row r="888" spans="3:3">
      <c r="C888" s="166"/>
    </row>
    <row r="889" spans="3:3">
      <c r="C889" s="166"/>
    </row>
    <row r="890" spans="3:3">
      <c r="C890" s="166"/>
    </row>
    <row r="891" spans="3:3">
      <c r="C891" s="166"/>
    </row>
    <row r="892" spans="3:3">
      <c r="C892" s="166"/>
    </row>
    <row r="893" spans="3:3">
      <c r="C893" s="166"/>
    </row>
    <row r="894" spans="3:3">
      <c r="C894" s="166"/>
    </row>
    <row r="895" spans="3:3">
      <c r="C895" s="166"/>
    </row>
    <row r="896" spans="3:3">
      <c r="C896" s="166"/>
    </row>
    <row r="897" spans="3:3">
      <c r="C897" s="166"/>
    </row>
    <row r="898" spans="3:3">
      <c r="C898" s="166"/>
    </row>
    <row r="899" spans="3:3">
      <c r="C899" s="166"/>
    </row>
    <row r="900" spans="3:3">
      <c r="C900" s="166"/>
    </row>
    <row r="901" spans="3:3">
      <c r="C901" s="166"/>
    </row>
    <row r="902" spans="3:3">
      <c r="C902" s="166"/>
    </row>
    <row r="903" spans="3:3">
      <c r="C903" s="166"/>
    </row>
    <row r="904" spans="3:3">
      <c r="C904" s="166"/>
    </row>
    <row r="905" spans="3:3">
      <c r="C905" s="166"/>
    </row>
    <row r="906" spans="3:3">
      <c r="C906" s="166"/>
    </row>
    <row r="907" spans="3:3">
      <c r="C907" s="166"/>
    </row>
    <row r="908" spans="3:3">
      <c r="C908" s="166"/>
    </row>
    <row r="909" spans="3:3">
      <c r="C909" s="166"/>
    </row>
    <row r="910" spans="3:3">
      <c r="C910" s="166"/>
    </row>
    <row r="911" spans="3:3">
      <c r="C911" s="166"/>
    </row>
    <row r="912" spans="3:3">
      <c r="C912" s="166"/>
    </row>
    <row r="913" spans="3:3">
      <c r="C913" s="166"/>
    </row>
    <row r="914" spans="3:3">
      <c r="C914" s="166"/>
    </row>
    <row r="915" spans="3:3">
      <c r="C915" s="166"/>
    </row>
    <row r="916" spans="3:3">
      <c r="C916" s="166"/>
    </row>
    <row r="917" spans="3:3">
      <c r="C917" s="166"/>
    </row>
    <row r="918" spans="3:3">
      <c r="C918" s="166"/>
    </row>
    <row r="919" spans="3:3">
      <c r="C919" s="166"/>
    </row>
    <row r="920" spans="3:3">
      <c r="C920" s="166"/>
    </row>
    <row r="921" spans="3:3">
      <c r="C921" s="166"/>
    </row>
    <row r="922" spans="3:3">
      <c r="C922" s="166"/>
    </row>
    <row r="923" spans="3:3">
      <c r="C923" s="166"/>
    </row>
    <row r="924" spans="3:3">
      <c r="C924" s="166"/>
    </row>
    <row r="925" spans="3:3">
      <c r="C925" s="166"/>
    </row>
    <row r="926" spans="3:3">
      <c r="C926" s="166"/>
    </row>
    <row r="927" spans="3:3">
      <c r="C927" s="166"/>
    </row>
    <row r="928" spans="3:3">
      <c r="C928" s="166"/>
    </row>
    <row r="929" spans="3:3">
      <c r="C929" s="166"/>
    </row>
    <row r="930" spans="3:3">
      <c r="C930" s="166"/>
    </row>
    <row r="931" spans="3:3">
      <c r="C931" s="166"/>
    </row>
    <row r="932" spans="3:3">
      <c r="C932" s="166"/>
    </row>
    <row r="933" spans="3:3">
      <c r="C933" s="166"/>
    </row>
    <row r="934" spans="3:3">
      <c r="C934" s="166"/>
    </row>
    <row r="935" spans="3:3">
      <c r="C935" s="166"/>
    </row>
    <row r="936" spans="3:3">
      <c r="C936" s="166"/>
    </row>
    <row r="937" spans="3:3">
      <c r="C937" s="166"/>
    </row>
    <row r="938" spans="3:3">
      <c r="C938" s="166"/>
    </row>
    <row r="939" spans="3:3">
      <c r="C939" s="166"/>
    </row>
    <row r="940" spans="3:3">
      <c r="C940" s="166"/>
    </row>
    <row r="941" spans="3:3">
      <c r="C941" s="166"/>
    </row>
    <row r="942" spans="3:3">
      <c r="C942" s="166"/>
    </row>
    <row r="943" spans="3:3">
      <c r="C943" s="166"/>
    </row>
    <row r="944" spans="3:3">
      <c r="C944" s="166"/>
    </row>
    <row r="945" spans="3:3">
      <c r="C945" s="166"/>
    </row>
    <row r="946" spans="3:3">
      <c r="C946" s="166"/>
    </row>
    <row r="947" spans="3:3">
      <c r="C947" s="166"/>
    </row>
    <row r="948" spans="3:3">
      <c r="C948" s="166"/>
    </row>
    <row r="949" spans="3:3">
      <c r="C949" s="166"/>
    </row>
    <row r="950" spans="3:3">
      <c r="C950" s="166"/>
    </row>
    <row r="951" spans="3:3">
      <c r="C951" s="166"/>
    </row>
    <row r="952" spans="3:3">
      <c r="C952" s="166"/>
    </row>
    <row r="953" spans="3:3">
      <c r="C953" s="166"/>
    </row>
    <row r="954" spans="3:3">
      <c r="C954" s="166"/>
    </row>
    <row r="955" spans="3:3">
      <c r="C955" s="166"/>
    </row>
    <row r="956" spans="3:3">
      <c r="C956" s="166"/>
    </row>
    <row r="957" spans="3:3">
      <c r="C957" s="166"/>
    </row>
    <row r="958" spans="3:3">
      <c r="C958" s="166"/>
    </row>
    <row r="959" spans="3:3">
      <c r="C959" s="166"/>
    </row>
    <row r="960" spans="3:3">
      <c r="C960" s="166"/>
    </row>
    <row r="961" spans="3:3">
      <c r="C961" s="166"/>
    </row>
    <row r="962" spans="3:3">
      <c r="C962" s="166"/>
    </row>
    <row r="963" spans="3:3">
      <c r="C963" s="166"/>
    </row>
    <row r="964" spans="3:3">
      <c r="C964" s="166"/>
    </row>
    <row r="965" spans="3:3">
      <c r="C965" s="166"/>
    </row>
    <row r="966" spans="3:3">
      <c r="C966" s="166"/>
    </row>
    <row r="967" spans="3:3">
      <c r="C967" s="166"/>
    </row>
    <row r="968" spans="3:3">
      <c r="C968" s="166"/>
    </row>
    <row r="969" spans="3:3">
      <c r="C969" s="166"/>
    </row>
    <row r="970" spans="3:3">
      <c r="C970" s="166"/>
    </row>
    <row r="971" spans="3:3">
      <c r="C971" s="166"/>
    </row>
    <row r="972" spans="3:3">
      <c r="C972" s="166"/>
    </row>
    <row r="973" spans="3:3">
      <c r="C973" s="166"/>
    </row>
    <row r="974" spans="3:3">
      <c r="C974" s="166"/>
    </row>
    <row r="975" spans="3:3">
      <c r="C975" s="166"/>
    </row>
    <row r="976" spans="3:3">
      <c r="C976" s="166"/>
    </row>
    <row r="977" spans="3:3">
      <c r="C977" s="166"/>
    </row>
    <row r="978" spans="3:3">
      <c r="C978" s="166"/>
    </row>
    <row r="979" spans="3:3">
      <c r="C979" s="166"/>
    </row>
    <row r="980" spans="3:3">
      <c r="C980" s="166"/>
    </row>
    <row r="981" spans="3:3">
      <c r="C981" s="166"/>
    </row>
    <row r="982" spans="3:3">
      <c r="C982" s="166"/>
    </row>
    <row r="983" spans="3:3">
      <c r="C983" s="166"/>
    </row>
    <row r="984" spans="3:3">
      <c r="C984" s="166"/>
    </row>
    <row r="985" spans="3:3">
      <c r="C985" s="166"/>
    </row>
    <row r="986" spans="3:3">
      <c r="C986" s="166"/>
    </row>
    <row r="987" spans="3:3">
      <c r="C987" s="166"/>
    </row>
    <row r="988" spans="3:3">
      <c r="C988" s="166"/>
    </row>
    <row r="989" spans="3:3">
      <c r="C989" s="166"/>
    </row>
    <row r="990" spans="3:3">
      <c r="C990" s="166"/>
    </row>
    <row r="991" spans="3:3">
      <c r="C991" s="166"/>
    </row>
    <row r="992" spans="3:3">
      <c r="C992" s="166"/>
    </row>
    <row r="993" spans="3:3">
      <c r="C993" s="166"/>
    </row>
    <row r="994" spans="3:3">
      <c r="C994" s="166"/>
    </row>
    <row r="995" spans="3:3">
      <c r="C995" s="166"/>
    </row>
    <row r="996" spans="3:3">
      <c r="C996" s="166"/>
    </row>
    <row r="997" spans="3:3">
      <c r="C997" s="166"/>
    </row>
    <row r="998" spans="3:3">
      <c r="C998" s="166"/>
    </row>
    <row r="999" spans="3:3">
      <c r="C999" s="166"/>
    </row>
    <row r="1000" spans="3:3">
      <c r="C1000" s="166"/>
    </row>
    <row r="1001" spans="3:3">
      <c r="C1001" s="166"/>
    </row>
    <row r="1002" spans="3:3">
      <c r="C1002" s="166"/>
    </row>
    <row r="1003" spans="3:3">
      <c r="C1003" s="166"/>
    </row>
    <row r="1004" spans="3:3">
      <c r="C1004" s="166"/>
    </row>
    <row r="1005" spans="3:3">
      <c r="C1005" s="166"/>
    </row>
    <row r="1006" spans="3:3">
      <c r="C1006" s="166"/>
    </row>
    <row r="1007" spans="3:3">
      <c r="C1007" s="166"/>
    </row>
    <row r="1008" spans="3:3">
      <c r="C1008" s="166"/>
    </row>
    <row r="1009" spans="3:3">
      <c r="C1009" s="166"/>
    </row>
    <row r="1010" spans="3:3">
      <c r="C1010" s="166"/>
    </row>
    <row r="1011" spans="3:3">
      <c r="C1011" s="166"/>
    </row>
    <row r="1012" spans="3:3">
      <c r="C1012" s="166"/>
    </row>
    <row r="1013" spans="3:3">
      <c r="C1013" s="166"/>
    </row>
    <row r="1014" spans="3:3">
      <c r="C1014" s="166"/>
    </row>
    <row r="1015" spans="3:3">
      <c r="C1015" s="166"/>
    </row>
    <row r="1016" spans="3:3">
      <c r="C1016" s="166"/>
    </row>
    <row r="1017" spans="3:3">
      <c r="C1017" s="166"/>
    </row>
    <row r="1018" spans="3:3">
      <c r="C1018" s="166"/>
    </row>
    <row r="1019" spans="3:3">
      <c r="C1019" s="166"/>
    </row>
    <row r="1020" spans="3:3">
      <c r="C1020" s="166"/>
    </row>
    <row r="1021" spans="3:3">
      <c r="C1021" s="166"/>
    </row>
    <row r="1022" spans="3:3">
      <c r="C1022" s="166"/>
    </row>
    <row r="1023" spans="3:3">
      <c r="C1023" s="166"/>
    </row>
    <row r="1024" spans="3:3">
      <c r="C1024" s="166"/>
    </row>
    <row r="1025" spans="3:3">
      <c r="C1025" s="166"/>
    </row>
    <row r="1026" spans="3:3">
      <c r="C1026" s="166"/>
    </row>
    <row r="1027" spans="3:3">
      <c r="C1027" s="166"/>
    </row>
    <row r="1028" spans="3:3">
      <c r="C1028" s="166"/>
    </row>
    <row r="1029" spans="3:3">
      <c r="C1029" s="166"/>
    </row>
    <row r="1030" spans="3:3">
      <c r="C1030" s="166"/>
    </row>
    <row r="1031" spans="3:3">
      <c r="C1031" s="166"/>
    </row>
    <row r="1032" spans="3:3">
      <c r="C1032" s="166"/>
    </row>
    <row r="1033" spans="3:3">
      <c r="C1033" s="166"/>
    </row>
    <row r="1034" spans="3:3">
      <c r="C1034" s="166"/>
    </row>
    <row r="1035" spans="3:3">
      <c r="C1035" s="166"/>
    </row>
    <row r="1036" spans="3:3">
      <c r="C1036" s="166"/>
    </row>
    <row r="1037" spans="3:3">
      <c r="C1037" s="166"/>
    </row>
    <row r="1038" spans="3:3">
      <c r="C1038" s="166"/>
    </row>
    <row r="1039" spans="3:3">
      <c r="C1039" s="166"/>
    </row>
    <row r="1040" spans="3:3">
      <c r="C1040" s="166"/>
    </row>
    <row r="1041" spans="3:3">
      <c r="C1041" s="166"/>
    </row>
    <row r="1042" spans="3:3">
      <c r="C1042" s="166"/>
    </row>
    <row r="1043" spans="3:3">
      <c r="C1043" s="166"/>
    </row>
    <row r="1044" spans="3:3">
      <c r="C1044" s="166"/>
    </row>
    <row r="1045" spans="3:3">
      <c r="C1045" s="166"/>
    </row>
    <row r="1046" spans="3:3">
      <c r="C1046" s="166"/>
    </row>
    <row r="1047" spans="3:3">
      <c r="C1047" s="166"/>
    </row>
    <row r="1048" spans="3:3">
      <c r="C1048" s="166"/>
    </row>
    <row r="1049" spans="3:3">
      <c r="C1049" s="166"/>
    </row>
    <row r="1050" spans="3:3">
      <c r="C1050" s="166"/>
    </row>
    <row r="1051" spans="3:3">
      <c r="C1051" s="166"/>
    </row>
    <row r="1052" spans="3:3">
      <c r="C1052" s="166"/>
    </row>
    <row r="1053" spans="3:3">
      <c r="C1053" s="166"/>
    </row>
    <row r="1054" spans="3:3">
      <c r="C1054" s="166"/>
    </row>
    <row r="1055" spans="3:3">
      <c r="C1055" s="166"/>
    </row>
    <row r="1056" spans="3:3">
      <c r="C1056" s="166"/>
    </row>
    <row r="1057" spans="3:3">
      <c r="C1057" s="166"/>
    </row>
    <row r="1058" spans="3:3">
      <c r="C1058" s="166"/>
    </row>
    <row r="1059" spans="3:3">
      <c r="C1059" s="166"/>
    </row>
    <row r="1060" spans="3:3">
      <c r="C1060" s="166"/>
    </row>
    <row r="1061" spans="3:3">
      <c r="C1061" s="166"/>
    </row>
    <row r="1062" spans="3:3">
      <c r="C1062" s="166"/>
    </row>
    <row r="1063" spans="3:3">
      <c r="C1063" s="166"/>
    </row>
    <row r="1064" spans="3:3">
      <c r="C1064" s="166"/>
    </row>
    <row r="1065" spans="3:3">
      <c r="C1065" s="166"/>
    </row>
    <row r="1066" spans="3:3">
      <c r="C1066" s="166"/>
    </row>
    <row r="1067" spans="3:3">
      <c r="C1067" s="166"/>
    </row>
    <row r="1068" spans="3:3">
      <c r="C1068" s="166"/>
    </row>
    <row r="1069" spans="3:3">
      <c r="C1069" s="166"/>
    </row>
    <row r="1070" spans="3:3">
      <c r="C1070" s="166"/>
    </row>
    <row r="1071" spans="3:3">
      <c r="C1071" s="166"/>
    </row>
    <row r="1072" spans="3:3">
      <c r="C1072" s="166"/>
    </row>
    <row r="1073" spans="3:3">
      <c r="C1073" s="166"/>
    </row>
    <row r="1074" spans="3:3">
      <c r="C1074" s="166"/>
    </row>
    <row r="1075" spans="3:3">
      <c r="C1075" s="166"/>
    </row>
    <row r="1076" spans="3:3">
      <c r="C1076" s="166"/>
    </row>
    <row r="1077" spans="3:3">
      <c r="C1077" s="166"/>
    </row>
    <row r="1078" spans="3:3">
      <c r="C1078" s="166"/>
    </row>
    <row r="1079" spans="3:3">
      <c r="C1079" s="166"/>
    </row>
    <row r="1080" spans="3:3">
      <c r="C1080" s="166"/>
    </row>
    <row r="1081" spans="3:3">
      <c r="C1081" s="166"/>
    </row>
    <row r="1082" spans="3:3">
      <c r="C1082" s="166"/>
    </row>
    <row r="1083" spans="3:3">
      <c r="C1083" s="166"/>
    </row>
    <row r="1084" spans="3:3">
      <c r="C1084" s="166"/>
    </row>
    <row r="1085" spans="3:3">
      <c r="C1085" s="166"/>
    </row>
    <row r="1086" spans="3:3">
      <c r="C1086" s="166"/>
    </row>
    <row r="1087" spans="3:3">
      <c r="C1087" s="166"/>
    </row>
    <row r="1088" spans="3:3">
      <c r="C1088" s="166"/>
    </row>
    <row r="1089" spans="3:3">
      <c r="C1089" s="166"/>
    </row>
    <row r="1090" spans="3:3">
      <c r="C1090" s="166"/>
    </row>
    <row r="1091" spans="3:3">
      <c r="C1091" s="166"/>
    </row>
    <row r="1092" spans="3:3">
      <c r="C1092" s="166"/>
    </row>
    <row r="1093" spans="3:3">
      <c r="C1093" s="166"/>
    </row>
    <row r="1094" spans="3:3">
      <c r="C1094" s="166"/>
    </row>
    <row r="1095" spans="3:3">
      <c r="C1095" s="166"/>
    </row>
    <row r="1096" spans="3:3">
      <c r="C1096" s="166"/>
    </row>
    <row r="1097" spans="3:3">
      <c r="C1097" s="166"/>
    </row>
    <row r="1098" spans="3:3">
      <c r="C1098" s="166"/>
    </row>
    <row r="1099" spans="3:3">
      <c r="C1099" s="166"/>
    </row>
    <row r="1100" spans="3:3">
      <c r="C1100" s="166"/>
    </row>
    <row r="1101" spans="3:3">
      <c r="C1101" s="166"/>
    </row>
    <row r="1102" spans="3:3">
      <c r="C1102" s="166"/>
    </row>
    <row r="1103" spans="3:3">
      <c r="C1103" s="166"/>
    </row>
    <row r="1104" spans="3:3">
      <c r="C1104" s="166"/>
    </row>
    <row r="1105" spans="3:3">
      <c r="C1105" s="166"/>
    </row>
    <row r="1106" spans="3:3">
      <c r="C1106" s="166"/>
    </row>
    <row r="1107" spans="3:3">
      <c r="C1107" s="166"/>
    </row>
    <row r="1108" spans="3:3">
      <c r="C1108" s="166"/>
    </row>
    <row r="1109" spans="3:3">
      <c r="C1109" s="166"/>
    </row>
    <row r="1110" spans="3:3">
      <c r="C1110" s="166"/>
    </row>
    <row r="1111" spans="3:3">
      <c r="C1111" s="166"/>
    </row>
    <row r="1112" spans="3:3">
      <c r="C1112" s="166"/>
    </row>
    <row r="1113" spans="3:3">
      <c r="C1113" s="166"/>
    </row>
    <row r="1114" spans="3:3">
      <c r="C1114" s="166"/>
    </row>
    <row r="1115" spans="3:3">
      <c r="C1115" s="166"/>
    </row>
    <row r="1116" spans="3:3">
      <c r="C1116" s="166"/>
    </row>
    <row r="1117" spans="3:3">
      <c r="C1117" s="166"/>
    </row>
    <row r="1118" spans="3:3">
      <c r="C1118" s="166"/>
    </row>
    <row r="1119" spans="3:3">
      <c r="C1119" s="166"/>
    </row>
    <row r="1120" spans="3:3">
      <c r="C1120" s="166"/>
    </row>
    <row r="1121" spans="3:3">
      <c r="C1121" s="166"/>
    </row>
    <row r="1122" spans="3:3">
      <c r="C1122" s="166"/>
    </row>
    <row r="1123" spans="3:3">
      <c r="C1123" s="166"/>
    </row>
    <row r="1124" spans="3:3">
      <c r="C1124" s="166"/>
    </row>
    <row r="1125" spans="3:3">
      <c r="C1125" s="166"/>
    </row>
    <row r="1126" spans="3:3">
      <c r="C1126" s="166"/>
    </row>
    <row r="1127" spans="3:3">
      <c r="C1127" s="166"/>
    </row>
    <row r="1128" spans="3:3">
      <c r="C1128" s="166"/>
    </row>
    <row r="1129" spans="3:3">
      <c r="C1129" s="166"/>
    </row>
    <row r="1130" spans="3:3">
      <c r="C1130" s="166"/>
    </row>
    <row r="1131" spans="3:3">
      <c r="C1131" s="166"/>
    </row>
    <row r="1132" spans="3:3">
      <c r="C1132" s="166"/>
    </row>
    <row r="1133" spans="3:3">
      <c r="C1133" s="166"/>
    </row>
    <row r="1134" spans="3:3">
      <c r="C1134" s="166"/>
    </row>
    <row r="1135" spans="3:3">
      <c r="C1135" s="166"/>
    </row>
    <row r="1136" spans="3:3">
      <c r="C1136" s="166"/>
    </row>
    <row r="1137" spans="3:3">
      <c r="C1137" s="166"/>
    </row>
    <row r="1138" spans="3:3">
      <c r="C1138" s="166"/>
    </row>
    <row r="1139" spans="3:3">
      <c r="C1139" s="166"/>
    </row>
    <row r="1140" spans="3:3">
      <c r="C1140" s="166"/>
    </row>
    <row r="1141" spans="3:3">
      <c r="C1141" s="166"/>
    </row>
    <row r="1142" spans="3:3">
      <c r="C1142" s="166"/>
    </row>
    <row r="1143" spans="3:3">
      <c r="C1143" s="166"/>
    </row>
    <row r="1144" spans="3:3">
      <c r="C1144" s="166"/>
    </row>
    <row r="1145" spans="3:3">
      <c r="C1145" s="166"/>
    </row>
    <row r="1146" spans="3:3">
      <c r="C1146" s="166"/>
    </row>
    <row r="1147" spans="3:3">
      <c r="C1147" s="166"/>
    </row>
    <row r="1148" spans="3:3">
      <c r="C1148" s="166"/>
    </row>
    <row r="1149" spans="3:3">
      <c r="C1149" s="166"/>
    </row>
    <row r="1150" spans="3:3">
      <c r="C1150" s="166"/>
    </row>
    <row r="1151" spans="3:3">
      <c r="C1151" s="166"/>
    </row>
    <row r="1152" spans="3:3">
      <c r="C1152" s="166"/>
    </row>
    <row r="1153" spans="3:3">
      <c r="C1153" s="166"/>
    </row>
    <row r="1154" spans="3:3">
      <c r="C1154" s="166"/>
    </row>
    <row r="1155" spans="3:3">
      <c r="C1155" s="166"/>
    </row>
    <row r="1156" spans="3:3">
      <c r="C1156" s="166"/>
    </row>
    <row r="1157" spans="3:3">
      <c r="C1157" s="166"/>
    </row>
    <row r="1158" spans="3:3">
      <c r="C1158" s="166"/>
    </row>
    <row r="1159" spans="3:3">
      <c r="C1159" s="166"/>
    </row>
    <row r="1160" spans="3:3">
      <c r="C1160" s="166"/>
    </row>
    <row r="1161" spans="3:3">
      <c r="C1161" s="166"/>
    </row>
    <row r="1162" spans="3:3">
      <c r="C1162" s="166"/>
    </row>
    <row r="1163" spans="3:3">
      <c r="C1163" s="166"/>
    </row>
    <row r="1164" spans="3:3">
      <c r="C1164" s="166"/>
    </row>
    <row r="1165" spans="3:3">
      <c r="C1165" s="166"/>
    </row>
    <row r="1166" spans="3:3">
      <c r="C1166" s="166"/>
    </row>
    <row r="1167" spans="3:3">
      <c r="C1167" s="166"/>
    </row>
    <row r="1168" spans="3:3">
      <c r="C1168" s="166"/>
    </row>
    <row r="1169" spans="3:3">
      <c r="C1169" s="166"/>
    </row>
    <row r="1170" spans="3:3">
      <c r="C1170" s="166"/>
    </row>
    <row r="1171" spans="3:3">
      <c r="C1171" s="166"/>
    </row>
    <row r="1172" spans="3:3">
      <c r="C1172" s="166"/>
    </row>
    <row r="1173" spans="3:3">
      <c r="C1173" s="166"/>
    </row>
    <row r="1174" spans="3:3">
      <c r="C1174" s="166"/>
    </row>
    <row r="1175" spans="3:3">
      <c r="C1175" s="166"/>
    </row>
    <row r="1176" spans="3:3">
      <c r="C1176" s="166"/>
    </row>
    <row r="1177" spans="3:3">
      <c r="C1177" s="166"/>
    </row>
    <row r="1178" spans="3:3">
      <c r="C1178" s="166"/>
    </row>
    <row r="1179" spans="3:3">
      <c r="C1179" s="166"/>
    </row>
    <row r="1180" spans="3:3">
      <c r="C1180" s="166"/>
    </row>
    <row r="1181" spans="3:3">
      <c r="C1181" s="166"/>
    </row>
    <row r="1182" spans="3:3">
      <c r="C1182" s="166"/>
    </row>
    <row r="1183" spans="3:3">
      <c r="C1183" s="166"/>
    </row>
    <row r="1184" spans="3:3">
      <c r="C1184" s="166"/>
    </row>
    <row r="1185" spans="3:3">
      <c r="C1185" s="166"/>
    </row>
    <row r="1186" spans="3:3">
      <c r="C1186" s="166"/>
    </row>
    <row r="1187" spans="3:3">
      <c r="C1187" s="166"/>
    </row>
    <row r="1188" spans="3:3">
      <c r="C1188" s="166"/>
    </row>
    <row r="1189" spans="3:3">
      <c r="C1189" s="166"/>
    </row>
    <row r="1190" spans="3:3">
      <c r="C1190" s="166"/>
    </row>
    <row r="1191" spans="3:3">
      <c r="C1191" s="166"/>
    </row>
    <row r="1192" spans="3:3">
      <c r="C1192" s="166"/>
    </row>
    <row r="1193" spans="3:3">
      <c r="C1193" s="166"/>
    </row>
    <row r="1194" spans="3:3">
      <c r="C1194" s="166"/>
    </row>
    <row r="1195" spans="3:3">
      <c r="C1195" s="166"/>
    </row>
    <row r="1196" spans="3:3">
      <c r="C1196" s="166"/>
    </row>
    <row r="1197" spans="3:3">
      <c r="C1197" s="166"/>
    </row>
    <row r="1198" spans="3:3">
      <c r="C1198" s="166"/>
    </row>
    <row r="1199" spans="3:3">
      <c r="C1199" s="166"/>
    </row>
    <row r="1200" spans="3:3">
      <c r="C1200" s="166"/>
    </row>
    <row r="1201" spans="3:3">
      <c r="C1201" s="166"/>
    </row>
    <row r="1202" spans="3:3">
      <c r="C1202" s="166"/>
    </row>
    <row r="1203" spans="3:3">
      <c r="C1203" s="166"/>
    </row>
    <row r="1204" spans="3:3">
      <c r="C1204" s="166"/>
    </row>
    <row r="1205" spans="3:3">
      <c r="C1205" s="166"/>
    </row>
    <row r="1206" spans="3:3">
      <c r="C1206" s="166"/>
    </row>
    <row r="1207" spans="3:3">
      <c r="C1207" s="166"/>
    </row>
    <row r="1208" spans="3:3">
      <c r="C1208" s="166"/>
    </row>
    <row r="1209" spans="3:3">
      <c r="C1209" s="166"/>
    </row>
    <row r="1210" spans="3:3">
      <c r="C1210" s="166"/>
    </row>
    <row r="1211" spans="3:3">
      <c r="C1211" s="166"/>
    </row>
    <row r="1212" spans="3:3">
      <c r="C1212" s="166"/>
    </row>
    <row r="1213" spans="3:3">
      <c r="C1213" s="166"/>
    </row>
    <row r="1214" spans="3:3">
      <c r="C1214" s="166"/>
    </row>
    <row r="1215" spans="3:3">
      <c r="C1215" s="166"/>
    </row>
    <row r="1216" spans="3:3">
      <c r="C1216" s="166"/>
    </row>
    <row r="1217" spans="3:3">
      <c r="C1217" s="166"/>
    </row>
    <row r="1218" spans="3:3">
      <c r="C1218" s="166"/>
    </row>
    <row r="1219" spans="3:3">
      <c r="C1219" s="166"/>
    </row>
    <row r="1220" spans="3:3">
      <c r="C1220" s="166"/>
    </row>
    <row r="1221" spans="3:3">
      <c r="C1221" s="166"/>
    </row>
    <row r="1222" spans="3:3">
      <c r="C1222" s="166"/>
    </row>
    <row r="1223" spans="3:3">
      <c r="C1223" s="166"/>
    </row>
    <row r="1224" spans="3:3">
      <c r="C1224" s="166"/>
    </row>
    <row r="1225" spans="3:3">
      <c r="C1225" s="166"/>
    </row>
    <row r="1226" spans="3:3">
      <c r="C1226" s="166"/>
    </row>
    <row r="1227" spans="3:3">
      <c r="C1227" s="166"/>
    </row>
    <row r="1228" spans="3:3">
      <c r="C1228" s="166"/>
    </row>
    <row r="1229" spans="3:3">
      <c r="C1229" s="166"/>
    </row>
    <row r="1230" spans="3:3">
      <c r="C1230" s="166"/>
    </row>
    <row r="1231" spans="3:3">
      <c r="C1231" s="166"/>
    </row>
    <row r="1232" spans="3:3">
      <c r="C1232" s="166"/>
    </row>
    <row r="1233" spans="3:3">
      <c r="C1233" s="166"/>
    </row>
    <row r="1234" spans="3:3">
      <c r="C1234" s="166"/>
    </row>
    <row r="1235" spans="3:3">
      <c r="C1235" s="166"/>
    </row>
    <row r="1236" spans="3:3">
      <c r="C1236" s="166"/>
    </row>
    <row r="1237" spans="3:3">
      <c r="C1237" s="166"/>
    </row>
    <row r="1238" spans="3:3">
      <c r="C1238" s="166"/>
    </row>
    <row r="1239" spans="3:3">
      <c r="C1239" s="166"/>
    </row>
    <row r="1240" spans="3:3">
      <c r="C1240" s="166"/>
    </row>
    <row r="1241" spans="3:3">
      <c r="C1241" s="166"/>
    </row>
    <row r="1242" spans="3:3">
      <c r="C1242" s="166"/>
    </row>
    <row r="1243" spans="3:3">
      <c r="C1243" s="166"/>
    </row>
    <row r="1244" spans="3:3">
      <c r="C1244" s="166"/>
    </row>
    <row r="1245" spans="3:3">
      <c r="C1245" s="166"/>
    </row>
    <row r="1246" spans="3:3">
      <c r="C1246" s="166"/>
    </row>
    <row r="1247" spans="3:3">
      <c r="C1247" s="166"/>
    </row>
    <row r="1248" spans="3:3">
      <c r="C1248" s="166"/>
    </row>
    <row r="1249" spans="3:3">
      <c r="C1249" s="166"/>
    </row>
    <row r="1250" spans="3:3">
      <c r="C1250" s="166"/>
    </row>
    <row r="1251" spans="3:3">
      <c r="C1251" s="166"/>
    </row>
    <row r="1252" spans="3:3">
      <c r="C1252" s="166"/>
    </row>
    <row r="1253" spans="3:3">
      <c r="C1253" s="166"/>
    </row>
    <row r="1254" spans="3:3">
      <c r="C1254" s="166"/>
    </row>
    <row r="1255" spans="3:3">
      <c r="C1255" s="166"/>
    </row>
    <row r="1256" spans="3:3">
      <c r="C1256" s="166"/>
    </row>
    <row r="1257" spans="3:3">
      <c r="C1257" s="166"/>
    </row>
    <row r="1258" spans="3:3">
      <c r="C1258" s="166"/>
    </row>
    <row r="1259" spans="3:3">
      <c r="C1259" s="166"/>
    </row>
    <row r="1260" spans="3:3">
      <c r="C1260" s="166"/>
    </row>
    <row r="1261" spans="3:3">
      <c r="C1261" s="166"/>
    </row>
    <row r="1262" spans="3:3">
      <c r="C1262" s="166"/>
    </row>
    <row r="1263" spans="3:3">
      <c r="C1263" s="166"/>
    </row>
    <row r="1264" spans="3:3">
      <c r="C1264" s="166"/>
    </row>
    <row r="1265" spans="3:3">
      <c r="C1265" s="166"/>
    </row>
    <row r="1266" spans="3:3">
      <c r="C1266" s="166"/>
    </row>
    <row r="1267" spans="3:3">
      <c r="C1267" s="166"/>
    </row>
    <row r="1268" spans="3:3">
      <c r="C1268" s="166"/>
    </row>
    <row r="1269" spans="3:3">
      <c r="C1269" s="166"/>
    </row>
    <row r="1270" spans="3:3">
      <c r="C1270" s="166"/>
    </row>
    <row r="1271" spans="3:3">
      <c r="C1271" s="166"/>
    </row>
    <row r="1272" spans="3:3">
      <c r="C1272" s="166"/>
    </row>
    <row r="1273" spans="3:3">
      <c r="C1273" s="166"/>
    </row>
    <row r="1274" spans="3:3">
      <c r="C1274" s="166"/>
    </row>
    <row r="1275" spans="3:3">
      <c r="C1275" s="166"/>
    </row>
    <row r="1276" spans="3:3">
      <c r="C1276" s="166"/>
    </row>
    <row r="1277" spans="3:3">
      <c r="C1277" s="166"/>
    </row>
    <row r="1278" spans="3:3">
      <c r="C1278" s="166"/>
    </row>
    <row r="1279" spans="3:3">
      <c r="C1279" s="166"/>
    </row>
    <row r="1280" spans="3:3">
      <c r="C1280" s="166"/>
    </row>
    <row r="1281" spans="3:3">
      <c r="C1281" s="166"/>
    </row>
    <row r="1282" spans="3:3">
      <c r="C1282" s="166"/>
    </row>
    <row r="1283" spans="3:3">
      <c r="C1283" s="166"/>
    </row>
    <row r="1284" spans="3:3">
      <c r="C1284" s="166"/>
    </row>
    <row r="1285" spans="3:3">
      <c r="C1285" s="166"/>
    </row>
    <row r="1286" spans="3:3">
      <c r="C1286" s="166"/>
    </row>
    <row r="1287" spans="3:3">
      <c r="C1287" s="166"/>
    </row>
    <row r="1288" spans="3:3">
      <c r="C1288" s="166"/>
    </row>
    <row r="1289" spans="3:3">
      <c r="C1289" s="166"/>
    </row>
    <row r="1290" spans="3:3">
      <c r="C1290" s="166"/>
    </row>
    <row r="1291" spans="3:3">
      <c r="C1291" s="166"/>
    </row>
    <row r="1292" spans="3:3">
      <c r="C1292" s="166"/>
    </row>
    <row r="1293" spans="3:3">
      <c r="C1293" s="166"/>
    </row>
    <row r="1294" spans="3:3">
      <c r="C1294" s="166"/>
    </row>
    <row r="1295" spans="3:3">
      <c r="C1295" s="166"/>
    </row>
    <row r="1296" spans="3:3">
      <c r="C1296" s="166"/>
    </row>
    <row r="1297" spans="3:3">
      <c r="C1297" s="166"/>
    </row>
    <row r="1298" spans="3:3">
      <c r="C1298" s="166"/>
    </row>
    <row r="1299" spans="3:3">
      <c r="C1299" s="166"/>
    </row>
    <row r="1300" spans="3:3">
      <c r="C1300" s="166"/>
    </row>
    <row r="1301" spans="3:3">
      <c r="C1301" s="166"/>
    </row>
    <row r="1302" spans="3:3">
      <c r="C1302" s="166"/>
    </row>
    <row r="1303" spans="3:3">
      <c r="C1303" s="166"/>
    </row>
    <row r="1304" spans="3:3">
      <c r="C1304" s="166"/>
    </row>
    <row r="1305" spans="3:3">
      <c r="C1305" s="166"/>
    </row>
    <row r="1306" spans="3:3">
      <c r="C1306" s="166"/>
    </row>
    <row r="1307" spans="3:3">
      <c r="C1307" s="166"/>
    </row>
    <row r="1308" spans="3:3">
      <c r="C1308" s="166"/>
    </row>
    <row r="1309" spans="3:3">
      <c r="C1309" s="166"/>
    </row>
    <row r="1310" spans="3:3">
      <c r="C1310" s="166"/>
    </row>
    <row r="1311" spans="3:3">
      <c r="C1311" s="166"/>
    </row>
    <row r="1312" spans="3:3">
      <c r="C1312" s="166"/>
    </row>
    <row r="1313" spans="3:3">
      <c r="C1313" s="166"/>
    </row>
    <row r="1314" spans="3:3">
      <c r="C1314" s="166"/>
    </row>
    <row r="1315" spans="3:3">
      <c r="C1315" s="166"/>
    </row>
    <row r="1316" spans="3:3">
      <c r="C1316" s="166"/>
    </row>
    <row r="1317" spans="3:3">
      <c r="C1317" s="166"/>
    </row>
    <row r="1318" spans="3:3">
      <c r="C1318" s="166"/>
    </row>
    <row r="1319" spans="3:3">
      <c r="C1319" s="166"/>
    </row>
    <row r="1320" spans="3:3">
      <c r="C1320" s="166"/>
    </row>
    <row r="1321" spans="3:3">
      <c r="C1321" s="166"/>
    </row>
    <row r="1322" spans="3:3">
      <c r="C1322" s="166"/>
    </row>
    <row r="1323" spans="3:3">
      <c r="C1323" s="166"/>
    </row>
    <row r="1324" spans="3:3">
      <c r="C1324" s="166"/>
    </row>
    <row r="1325" spans="3:3">
      <c r="C1325" s="166"/>
    </row>
    <row r="1326" spans="3:3">
      <c r="C1326" s="166"/>
    </row>
    <row r="1327" spans="3:3">
      <c r="C1327" s="166"/>
    </row>
    <row r="1328" spans="3:3">
      <c r="C1328" s="166"/>
    </row>
    <row r="1329" spans="3:3">
      <c r="C1329" s="166"/>
    </row>
    <row r="1330" spans="3:3">
      <c r="C1330" s="166"/>
    </row>
    <row r="1331" spans="3:3">
      <c r="C1331" s="166"/>
    </row>
    <row r="1332" spans="3:3">
      <c r="C1332" s="166"/>
    </row>
    <row r="1333" spans="3:3">
      <c r="C1333" s="166"/>
    </row>
    <row r="1334" spans="3:3">
      <c r="C1334" s="166"/>
    </row>
    <row r="1335" spans="3:3">
      <c r="C1335" s="166"/>
    </row>
    <row r="1336" spans="3:3">
      <c r="C1336" s="166"/>
    </row>
    <row r="1337" spans="3:3">
      <c r="C1337" s="166"/>
    </row>
    <row r="1338" spans="3:3">
      <c r="C1338" s="166"/>
    </row>
    <row r="1339" spans="3:3">
      <c r="C1339" s="166"/>
    </row>
    <row r="1340" spans="3:3">
      <c r="C1340" s="166"/>
    </row>
    <row r="1341" spans="3:3">
      <c r="C1341" s="166"/>
    </row>
    <row r="1342" spans="3:3">
      <c r="C1342" s="166"/>
    </row>
    <row r="1343" spans="3:3">
      <c r="C1343" s="166"/>
    </row>
    <row r="1344" spans="3:3">
      <c r="C1344" s="166"/>
    </row>
    <row r="1345" spans="3:3">
      <c r="C1345" s="166"/>
    </row>
    <row r="1346" spans="3:3">
      <c r="C1346" s="166"/>
    </row>
    <row r="1347" spans="3:3">
      <c r="C1347" s="166"/>
    </row>
    <row r="1348" spans="3:3">
      <c r="C1348" s="166"/>
    </row>
    <row r="1349" spans="3:3">
      <c r="C1349" s="166"/>
    </row>
    <row r="1350" spans="3:3">
      <c r="C1350" s="166"/>
    </row>
    <row r="1351" spans="3:3">
      <c r="C1351" s="166"/>
    </row>
    <row r="1352" spans="3:3">
      <c r="C1352" s="166"/>
    </row>
    <row r="1353" spans="3:3">
      <c r="C1353" s="166"/>
    </row>
    <row r="1354" spans="3:3">
      <c r="C1354" s="166"/>
    </row>
    <row r="1355" spans="3:3">
      <c r="C1355" s="166"/>
    </row>
    <row r="1356" spans="3:3">
      <c r="C1356" s="166"/>
    </row>
    <row r="1357" spans="3:3">
      <c r="C1357" s="166"/>
    </row>
    <row r="1358" spans="3:3">
      <c r="C1358" s="166"/>
    </row>
    <row r="1359" spans="3:3">
      <c r="C1359" s="166"/>
    </row>
    <row r="1360" spans="3:3">
      <c r="C1360" s="166"/>
    </row>
    <row r="1361" spans="3:3">
      <c r="C1361" s="166"/>
    </row>
    <row r="1362" spans="3:3">
      <c r="C1362" s="166"/>
    </row>
    <row r="1363" spans="3:3">
      <c r="C1363" s="166"/>
    </row>
    <row r="1364" spans="3:3">
      <c r="C1364" s="166"/>
    </row>
    <row r="1365" spans="3:3">
      <c r="C1365" s="166"/>
    </row>
    <row r="1366" spans="3:3">
      <c r="C1366" s="166"/>
    </row>
    <row r="1367" spans="3:3">
      <c r="C1367" s="166"/>
    </row>
    <row r="1368" spans="3:3">
      <c r="C1368" s="166"/>
    </row>
    <row r="1369" spans="3:3">
      <c r="C1369" s="166"/>
    </row>
    <row r="1370" spans="3:3">
      <c r="C1370" s="166"/>
    </row>
    <row r="1371" spans="3:3">
      <c r="C1371" s="166"/>
    </row>
    <row r="1372" spans="3:3">
      <c r="C1372" s="166"/>
    </row>
    <row r="1373" spans="3:3">
      <c r="C1373" s="166"/>
    </row>
    <row r="1374" spans="3:3">
      <c r="C1374" s="166"/>
    </row>
    <row r="1375" spans="3:3">
      <c r="C1375" s="166"/>
    </row>
    <row r="1376" spans="3:3">
      <c r="C1376" s="166"/>
    </row>
    <row r="1377" spans="3:3">
      <c r="C1377" s="166"/>
    </row>
    <row r="1378" spans="3:3">
      <c r="C1378" s="166"/>
    </row>
    <row r="1379" spans="3:3">
      <c r="C1379" s="166"/>
    </row>
    <row r="1380" spans="3:3">
      <c r="C1380" s="166"/>
    </row>
    <row r="1381" spans="3:3">
      <c r="C1381" s="166"/>
    </row>
    <row r="1382" spans="3:3">
      <c r="C1382" s="166"/>
    </row>
    <row r="1383" spans="3:3">
      <c r="C1383" s="166"/>
    </row>
    <row r="1384" spans="3:3">
      <c r="C1384" s="166"/>
    </row>
    <row r="1385" spans="3:3">
      <c r="C1385" s="166"/>
    </row>
    <row r="1386" spans="3:3">
      <c r="C1386" s="166"/>
    </row>
    <row r="1387" spans="3:3">
      <c r="C1387" s="166"/>
    </row>
    <row r="1388" spans="3:3">
      <c r="C1388" s="166"/>
    </row>
    <row r="1389" spans="3:3">
      <c r="C1389" s="166"/>
    </row>
    <row r="1390" spans="3:3">
      <c r="C1390" s="166"/>
    </row>
    <row r="1391" spans="3:3">
      <c r="C1391" s="166"/>
    </row>
    <row r="1392" spans="3:3">
      <c r="C1392" s="166"/>
    </row>
    <row r="1393" spans="3:3">
      <c r="C1393" s="166"/>
    </row>
    <row r="1394" spans="3:3">
      <c r="C1394" s="166"/>
    </row>
    <row r="1395" spans="3:3">
      <c r="C1395" s="166"/>
    </row>
    <row r="1396" spans="3:3">
      <c r="C1396" s="166"/>
    </row>
    <row r="1397" spans="3:3">
      <c r="C1397" s="166"/>
    </row>
    <row r="1398" spans="3:3">
      <c r="C1398" s="166"/>
    </row>
    <row r="1399" spans="3:3">
      <c r="C1399" s="166"/>
    </row>
    <row r="1400" spans="3:3">
      <c r="C1400" s="166"/>
    </row>
    <row r="1401" spans="3:3">
      <c r="C1401" s="166"/>
    </row>
    <row r="1402" spans="3:3">
      <c r="C1402" s="166"/>
    </row>
    <row r="1403" spans="3:3">
      <c r="C1403" s="166"/>
    </row>
    <row r="1404" spans="3:3">
      <c r="C1404" s="166"/>
    </row>
    <row r="1405" spans="3:3">
      <c r="C1405" s="166"/>
    </row>
    <row r="1406" spans="3:3">
      <c r="C1406" s="166"/>
    </row>
    <row r="1407" spans="3:3">
      <c r="C1407" s="166"/>
    </row>
    <row r="1408" spans="3:3">
      <c r="C1408" s="166"/>
    </row>
    <row r="1409" spans="3:3">
      <c r="C1409" s="166"/>
    </row>
    <row r="1410" spans="3:3">
      <c r="C1410" s="166"/>
    </row>
    <row r="1411" spans="3:3">
      <c r="C1411" s="166"/>
    </row>
    <row r="1412" spans="3:3">
      <c r="C1412" s="166"/>
    </row>
    <row r="1413" spans="3:3">
      <c r="C1413" s="166"/>
    </row>
    <row r="1414" spans="3:3">
      <c r="C1414" s="166"/>
    </row>
    <row r="1415" spans="3:3">
      <c r="C1415" s="166"/>
    </row>
    <row r="1416" spans="3:3">
      <c r="C1416" s="166"/>
    </row>
    <row r="1417" spans="3:3">
      <c r="C1417" s="166"/>
    </row>
    <row r="1418" spans="3:3">
      <c r="C1418" s="166"/>
    </row>
    <row r="1419" spans="3:3">
      <c r="C1419" s="166"/>
    </row>
    <row r="1420" spans="3:3">
      <c r="C1420" s="166"/>
    </row>
    <row r="1421" spans="3:3">
      <c r="C1421" s="166"/>
    </row>
    <row r="1422" spans="3:3">
      <c r="C1422" s="166"/>
    </row>
    <row r="1423" spans="3:3">
      <c r="C1423" s="166"/>
    </row>
    <row r="1424" spans="3:3">
      <c r="C1424" s="166"/>
    </row>
    <row r="1425" spans="3:3">
      <c r="C1425" s="166"/>
    </row>
    <row r="1426" spans="3:3">
      <c r="C1426" s="166"/>
    </row>
    <row r="1427" spans="3:3">
      <c r="C1427" s="166"/>
    </row>
    <row r="1428" spans="3:3">
      <c r="C1428" s="166"/>
    </row>
    <row r="1429" spans="3:3">
      <c r="C1429" s="166"/>
    </row>
    <row r="1430" spans="3:3">
      <c r="C1430" s="166"/>
    </row>
    <row r="1431" spans="3:3">
      <c r="C1431" s="166"/>
    </row>
    <row r="1432" spans="3:3">
      <c r="C1432" s="166"/>
    </row>
    <row r="1433" spans="3:3">
      <c r="C1433" s="166"/>
    </row>
    <row r="1434" spans="3:3">
      <c r="C1434" s="166"/>
    </row>
    <row r="1435" spans="3:3">
      <c r="C1435" s="166"/>
    </row>
    <row r="1436" spans="3:3">
      <c r="C1436" s="166"/>
    </row>
    <row r="1437" spans="3:3">
      <c r="C1437" s="166"/>
    </row>
    <row r="1438" spans="3:3">
      <c r="C1438" s="166"/>
    </row>
    <row r="1439" spans="3:3">
      <c r="C1439" s="166"/>
    </row>
    <row r="1440" spans="3:3">
      <c r="C1440" s="166"/>
    </row>
    <row r="1441" spans="3:3">
      <c r="C1441" s="166"/>
    </row>
    <row r="1442" spans="3:3">
      <c r="C1442" s="166"/>
    </row>
    <row r="1443" spans="3:3">
      <c r="C1443" s="166"/>
    </row>
    <row r="1444" spans="3:3">
      <c r="C1444" s="166"/>
    </row>
    <row r="1445" spans="3:3">
      <c r="C1445" s="166"/>
    </row>
    <row r="1446" spans="3:3">
      <c r="C1446" s="166"/>
    </row>
    <row r="1447" spans="3:3">
      <c r="C1447" s="166"/>
    </row>
    <row r="1448" spans="3:3">
      <c r="C1448" s="166"/>
    </row>
    <row r="1449" spans="3:3">
      <c r="C1449" s="166"/>
    </row>
    <row r="1450" spans="3:3">
      <c r="C1450" s="166"/>
    </row>
    <row r="1451" spans="3:3">
      <c r="C1451" s="166"/>
    </row>
    <row r="1452" spans="3:3">
      <c r="C1452" s="166"/>
    </row>
    <row r="1453" spans="3:3">
      <c r="C1453" s="166"/>
    </row>
    <row r="1454" spans="3:3">
      <c r="C1454" s="166"/>
    </row>
    <row r="1455" spans="3:3">
      <c r="C1455" s="166"/>
    </row>
    <row r="1456" spans="3:3">
      <c r="C1456" s="166"/>
    </row>
    <row r="1457" spans="3:3">
      <c r="C1457" s="166"/>
    </row>
    <row r="1458" spans="3:3">
      <c r="C1458" s="166"/>
    </row>
    <row r="1459" spans="3:3">
      <c r="C1459" s="166"/>
    </row>
    <row r="1460" spans="3:3">
      <c r="C1460" s="166"/>
    </row>
    <row r="1461" spans="3:3">
      <c r="C1461" s="166"/>
    </row>
    <row r="1462" spans="3:3">
      <c r="C1462" s="166"/>
    </row>
    <row r="1463" spans="3:3">
      <c r="C1463" s="166"/>
    </row>
    <row r="1464" spans="3:3">
      <c r="C1464" s="166"/>
    </row>
    <row r="1465" spans="3:3">
      <c r="C1465" s="166"/>
    </row>
    <row r="1466" spans="3:3">
      <c r="C1466" s="166"/>
    </row>
    <row r="1467" spans="3:3">
      <c r="C1467" s="166"/>
    </row>
    <row r="1468" spans="3:3">
      <c r="C1468" s="166"/>
    </row>
    <row r="1469" spans="3:3">
      <c r="C1469" s="166"/>
    </row>
    <row r="1470" spans="3:3">
      <c r="C1470" s="166"/>
    </row>
    <row r="1471" spans="3:3">
      <c r="C1471" s="166"/>
    </row>
    <row r="1472" spans="3:3">
      <c r="C1472" s="166"/>
    </row>
    <row r="1473" spans="3:3">
      <c r="C1473" s="166"/>
    </row>
    <row r="1474" spans="3:3">
      <c r="C1474" s="166"/>
    </row>
    <row r="1475" spans="3:3">
      <c r="C1475" s="166"/>
    </row>
    <row r="1476" spans="3:3">
      <c r="C1476" s="166"/>
    </row>
    <row r="1477" spans="3:3">
      <c r="C1477" s="166"/>
    </row>
    <row r="1478" spans="3:3">
      <c r="C1478" s="166"/>
    </row>
    <row r="1479" spans="3:3">
      <c r="C1479" s="166"/>
    </row>
    <row r="1480" spans="3:3">
      <c r="C1480" s="166"/>
    </row>
    <row r="1481" spans="3:3">
      <c r="C1481" s="166"/>
    </row>
    <row r="1482" spans="3:3">
      <c r="C1482" s="166"/>
    </row>
    <row r="1483" spans="3:3">
      <c r="C1483" s="166"/>
    </row>
    <row r="1484" spans="3:3">
      <c r="C1484" s="166"/>
    </row>
    <row r="1485" spans="3:3">
      <c r="C1485" s="166"/>
    </row>
    <row r="1486" spans="3:3">
      <c r="C1486" s="166"/>
    </row>
    <row r="1487" spans="3:3">
      <c r="C1487" s="166"/>
    </row>
    <row r="1488" spans="3:3">
      <c r="C1488" s="166"/>
    </row>
    <row r="1489" spans="3:3">
      <c r="C1489" s="166"/>
    </row>
    <row r="1490" spans="3:3">
      <c r="C1490" s="166"/>
    </row>
    <row r="1491" spans="3:3">
      <c r="C1491" s="166"/>
    </row>
    <row r="1492" spans="3:3">
      <c r="C1492" s="166"/>
    </row>
    <row r="1493" spans="3:3">
      <c r="C1493" s="166"/>
    </row>
    <row r="1494" spans="3:3">
      <c r="C1494" s="166"/>
    </row>
    <row r="1495" spans="3:3">
      <c r="C1495" s="166"/>
    </row>
    <row r="1496" spans="3:3">
      <c r="C1496" s="166"/>
    </row>
    <row r="1497" spans="3:3">
      <c r="C1497" s="166"/>
    </row>
    <row r="1498" spans="3:3">
      <c r="C1498" s="166"/>
    </row>
    <row r="1499" spans="3:3">
      <c r="C1499" s="166"/>
    </row>
    <row r="1500" spans="3:3">
      <c r="C1500" s="166"/>
    </row>
    <row r="1501" spans="3:3">
      <c r="C1501" s="166"/>
    </row>
    <row r="1502" spans="3:3">
      <c r="C1502" s="166"/>
    </row>
    <row r="1503" spans="3:3">
      <c r="C1503" s="166"/>
    </row>
    <row r="1504" spans="3:3">
      <c r="C1504" s="166"/>
    </row>
    <row r="1505" spans="3:3">
      <c r="C1505" s="166"/>
    </row>
    <row r="1506" spans="3:3">
      <c r="C1506" s="166"/>
    </row>
    <row r="1507" spans="3:3">
      <c r="C1507" s="166"/>
    </row>
    <row r="1508" spans="3:3">
      <c r="C1508" s="166"/>
    </row>
    <row r="1509" spans="3:3">
      <c r="C1509" s="166"/>
    </row>
    <row r="1510" spans="3:3">
      <c r="C1510" s="166"/>
    </row>
    <row r="1511" spans="3:3">
      <c r="C1511" s="166"/>
    </row>
    <row r="1512" spans="3:3">
      <c r="C1512" s="166"/>
    </row>
    <row r="1513" spans="3:3">
      <c r="C1513" s="166"/>
    </row>
    <row r="1514" spans="3:3">
      <c r="C1514" s="166"/>
    </row>
    <row r="1515" spans="3:3">
      <c r="C1515" s="166"/>
    </row>
    <row r="1516" spans="3:3">
      <c r="C1516" s="166"/>
    </row>
    <row r="1517" spans="3:3">
      <c r="C1517" s="166"/>
    </row>
    <row r="1518" spans="3:3">
      <c r="C1518" s="166"/>
    </row>
    <row r="1519" spans="3:3">
      <c r="C1519" s="166"/>
    </row>
    <row r="1520" spans="3:3">
      <c r="C1520" s="166"/>
    </row>
    <row r="1521" spans="3:3">
      <c r="C1521" s="166"/>
    </row>
    <row r="1522" spans="3:3">
      <c r="C1522" s="166"/>
    </row>
    <row r="1523" spans="3:3">
      <c r="C1523" s="166"/>
    </row>
    <row r="1524" spans="3:3">
      <c r="C1524" s="166"/>
    </row>
    <row r="1525" spans="3:3">
      <c r="C1525" s="166"/>
    </row>
    <row r="1526" spans="3:3">
      <c r="C1526" s="166"/>
    </row>
    <row r="1527" spans="3:3">
      <c r="C1527" s="166"/>
    </row>
    <row r="1528" spans="3:3">
      <c r="C1528" s="166"/>
    </row>
    <row r="1529" spans="3:3">
      <c r="C1529" s="166"/>
    </row>
    <row r="1530" spans="3:3">
      <c r="C1530" s="166"/>
    </row>
    <row r="1531" spans="3:3">
      <c r="C1531" s="166"/>
    </row>
    <row r="1532" spans="3:3">
      <c r="C1532" s="166"/>
    </row>
    <row r="1533" spans="3:3">
      <c r="C1533" s="166"/>
    </row>
    <row r="1534" spans="3:3">
      <c r="C1534" s="166"/>
    </row>
    <row r="1535" spans="3:3">
      <c r="C1535" s="166"/>
    </row>
    <row r="1536" spans="3:3">
      <c r="C1536" s="166"/>
    </row>
    <row r="1537" spans="3:3">
      <c r="C1537" s="166"/>
    </row>
    <row r="1538" spans="3:3">
      <c r="C1538" s="166"/>
    </row>
    <row r="1539" spans="3:3">
      <c r="C1539" s="166"/>
    </row>
    <row r="1540" spans="3:3">
      <c r="C1540" s="166"/>
    </row>
    <row r="1541" spans="3:3">
      <c r="C1541" s="166"/>
    </row>
    <row r="1542" spans="3:3">
      <c r="C1542" s="166"/>
    </row>
    <row r="1543" spans="3:3">
      <c r="C1543" s="166"/>
    </row>
    <row r="1544" spans="3:3">
      <c r="C1544" s="166"/>
    </row>
    <row r="1545" spans="3:3">
      <c r="C1545" s="166"/>
    </row>
    <row r="1546" spans="3:3">
      <c r="C1546" s="166"/>
    </row>
    <row r="1547" spans="3:3">
      <c r="C1547" s="166"/>
    </row>
    <row r="1548" spans="3:3">
      <c r="C1548" s="166"/>
    </row>
    <row r="1549" spans="3:3">
      <c r="C1549" s="166"/>
    </row>
    <row r="1550" spans="3:3">
      <c r="C1550" s="166"/>
    </row>
    <row r="1551" spans="3:3">
      <c r="C1551" s="166"/>
    </row>
    <row r="1552" spans="3:3">
      <c r="C1552" s="166"/>
    </row>
    <row r="1553" spans="3:3">
      <c r="C1553" s="166"/>
    </row>
    <row r="1554" spans="3:3">
      <c r="C1554" s="166"/>
    </row>
    <row r="1555" spans="3:3">
      <c r="C1555" s="166"/>
    </row>
    <row r="1556" spans="3:3">
      <c r="C1556" s="166"/>
    </row>
    <row r="1557" spans="3:3">
      <c r="C1557" s="166"/>
    </row>
    <row r="1558" spans="3:3">
      <c r="C1558" s="166"/>
    </row>
    <row r="1559" spans="3:3">
      <c r="C1559" s="166"/>
    </row>
    <row r="1560" spans="3:3">
      <c r="C1560" s="166"/>
    </row>
    <row r="1561" spans="3:3">
      <c r="C1561" s="166"/>
    </row>
    <row r="1562" spans="3:3">
      <c r="C1562" s="166"/>
    </row>
    <row r="1563" spans="3:3">
      <c r="C1563" s="166"/>
    </row>
    <row r="1564" spans="3:3">
      <c r="C1564" s="166"/>
    </row>
    <row r="1565" spans="3:3">
      <c r="C1565" s="166"/>
    </row>
    <row r="1566" spans="3:3">
      <c r="C1566" s="166"/>
    </row>
    <row r="1567" spans="3:3">
      <c r="C1567" s="166"/>
    </row>
    <row r="1568" spans="3:3">
      <c r="C1568" s="166"/>
    </row>
    <row r="1569" spans="3:3">
      <c r="C1569" s="166"/>
    </row>
  </sheetData>
  <phoneticPr fontId="30" type="noConversion"/>
  <printOptions gridLines="1"/>
  <pageMargins left="0.35433070866141736" right="0.35433070866141736" top="0.39370078740157483" bottom="0.39370078740157483" header="0.51181102362204722" footer="0.51181102362204722"/>
  <pageSetup paperSize="9" scale="75" fitToWidth="2" orientation="landscape" r:id="rId1"/>
  <headerFooter alignWithMargins="0"/>
  <ignoredErrors>
    <ignoredError sqref="L12:P39 L9:P9 L10:P1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11</vt:i4>
      </vt:variant>
    </vt:vector>
  </HeadingPairs>
  <TitlesOfParts>
    <vt:vector size="28" baseType="lpstr">
      <vt:lpstr>jesen2017</vt:lpstr>
      <vt:lpstr>2-Proiz</vt:lpstr>
      <vt:lpstr>3-TRG DELA</vt:lpstr>
      <vt:lpstr>4-Plače</vt:lpstr>
      <vt:lpstr>5-Cene &amp;konkur</vt:lpstr>
      <vt:lpstr>6-PB</vt:lpstr>
      <vt:lpstr>7-Fin trgi</vt:lpstr>
      <vt:lpstr>8-JF</vt:lpstr>
      <vt:lpstr> </vt:lpstr>
      <vt:lpstr>pomlad 2017</vt:lpstr>
      <vt:lpstr>jesen16</vt:lpstr>
      <vt:lpstr>majska2016</vt:lpstr>
      <vt:lpstr>EO-jesen15</vt:lpstr>
      <vt:lpstr>pomlad15</vt:lpstr>
      <vt:lpstr>EO-zim14</vt:lpstr>
      <vt:lpstr>EO-pomlad15-letaok</vt:lpstr>
      <vt:lpstr>Sheet3</vt:lpstr>
      <vt:lpstr>'4-Plače'!Print_Area</vt:lpstr>
      <vt:lpstr>'8-JF'!Print_Area</vt:lpstr>
      <vt:lpstr>'EO-jesen15'!Print_Area</vt:lpstr>
      <vt:lpstr>'EO-pomlad15-letaok'!Print_Area</vt:lpstr>
      <vt:lpstr>'EO-zim14'!Print_Area</vt:lpstr>
      <vt:lpstr>jesen16!Print_Area</vt:lpstr>
      <vt:lpstr>jesen2017!Print_Area</vt:lpstr>
      <vt:lpstr>'pomlad 2017'!Print_Area</vt:lpstr>
      <vt:lpstr>pomlad15!Print_Area</vt:lpstr>
      <vt:lpstr>'4-Plače'!Print_Titles</vt:lpstr>
      <vt:lpstr>'8-JF'!Print_Titles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Jure</dc:creator>
  <cp:lastModifiedBy>bcirman</cp:lastModifiedBy>
  <cp:lastPrinted>2014-10-27T10:15:00Z</cp:lastPrinted>
  <dcterms:created xsi:type="dcterms:W3CDTF">2008-10-16T19:33:10Z</dcterms:created>
  <dcterms:modified xsi:type="dcterms:W3CDTF">2018-02-13T08:52:11Z</dcterms:modified>
</cp:coreProperties>
</file>